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73" documentId="13_ncr:1_{F6CB121F-512D-4AA6-A0C1-0FB36C537598}" xr6:coauthVersionLast="47" xr6:coauthVersionMax="47" xr10:uidLastSave="{FA7401F4-325D-4594-B611-133959F79880}"/>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B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<sst xmlns="http://schemas.openxmlformats.org/spreadsheetml/2006/main" count="180277" uniqueCount="39123">
  <si>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</si>
  <si>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</si>
  <si>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</si>
  <si>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</si>
  <si>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</si>
  <si>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</si>
  <si>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</si>
  <si>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</si>
  <si>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</si>
  <si>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</si>
  <si>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</si>
  <si>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</si>
  <si>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</si>
  <si>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</si>
  <si>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</si>
  <si>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</si>
  <si>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</si>
  <si>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</si>
  <si>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</si>
  <si>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</si>
  <si>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</si>
  <si>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</si>
  <si>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</si>
  <si>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</si>
  <si>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</si>
  <si>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</si>
  <si>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</si>
  <si>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</si>
  <si>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</si>
  <si>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</si>
  <si>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</si>
  <si>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</si>
  <si>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</si>
  <si>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</si>
  <si>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</si>
  <si>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</si>
  <si>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</si>
  <si>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</si>
  <si>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</si>
  <si>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</si>
  <si>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</si>
  <si>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</si>
  <si>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</si>
  <si>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</si>
  <si>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</si>
  <si>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</si>
  <si>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</si>
  <si>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</si>
  <si>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</si>
  <si>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</si>
  <si>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</si>
  <si>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</si>
  <si>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</si>
  <si>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</si>
  <si>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</si>
  <si>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</si>
  <si>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</si>
  <si>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</si>
  <si>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</si>
  <si>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</si>
  <si>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</si>
  <si>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</si>
  <si>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</si>
  <si>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</si>
  <si>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</si>
  <si>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</si>
  <si>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</si>
  <si>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</si>
  <si>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</si>
  <si>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</si>
  <si>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</si>
  <si>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</si>
  <si>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</si>
  <si>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</si>
  <si>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</si>
  <si>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</si>
  <si>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</si>
  <si>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</si>
  <si>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</si>
  <si>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</si>
  <si>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</si>
  <si>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</si>
  <si>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</si>
  <si>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</si>
  <si>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</si>
  <si>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</si>
  <si>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</si>
  <si>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</si>
  <si>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</si>
  <si>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</si>
  <si>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</si>
  <si>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</si>
  <si>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</si>
  <si>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</si>
  <si>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</si>
  <si>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</si>
  <si>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</si>
  <si>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</si>
  <si>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</si>
  <si>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</si>
  <si>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</si>
  <si>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</si>
  <si>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</si>
  <si>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</si>
  <si>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</si>
  <si>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</si>
  <si>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</si>
  <si>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</si>
  <si>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</si>
  <si>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</si>
  <si>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</si>
  <si>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</si>
  <si>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</si>
  <si>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</si>
  <si>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</si>
  <si>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</si>
  <si>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</si>
  <si>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</si>
  <si>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</si>
  <si>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</si>
  <si>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</si>
  <si>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</si>
  <si>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</si>
  <si>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</si>
  <si>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</si>
  <si>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</si>
  <si>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</si>
  <si>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</si>
  <si>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</si>
  <si>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</si>
  <si>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</si>
  <si>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</si>
  <si>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</si>
  <si>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</si>
  <si>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</si>
  <si>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</si>
  <si>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</si>
  <si>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</si>
  <si>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</si>
  <si>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</si>
  <si>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</si>
  <si>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</si>
  <si>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</si>
  <si>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</si>
  <si>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</si>
  <si>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</si>
  <si>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</si>
  <si>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</si>
  <si>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</si>
  <si>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</si>
  <si>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</si>
  <si>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</si>
  <si>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</si>
  <si>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</si>
  <si>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</si>
  <si>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</si>
  <si>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</si>
  <si>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</si>
  <si>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</si>
  <si>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</si>
  <si>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</si>
  <si>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</si>
  <si>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</si>
  <si>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</si>
  <si>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</si>
  <si>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</si>
  <si>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</si>
  <si>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</si>
  <si>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</si>
  <si>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</si>
  <si>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</si>
  <si>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</si>
  <si>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</si>
  <si>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</si>
  <si>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</si>
  <si>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</si>
  <si>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</si>
  <si>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</si>
  <si>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</si>
  <si>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</si>
  <si>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</si>
  <si>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</si>
  <si>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</si>
  <si>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</si>
  <si>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</si>
  <si>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</si>
  <si>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</si>
  <si>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</si>
  <si>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</si>
  <si>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</si>
  <si>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</si>
  <si>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</si>
  <si>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</si>
  <si>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</si>
  <si>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</si>
  <si>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</si>
  <si>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</si>
  <si>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</si>
  <si>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</si>
  <si>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</si>
  <si>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</si>
  <si>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</si>
  <si>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</si>
  <si>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</si>
  <si>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</si>
  <si>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</si>
  <si>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</si>
  <si>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</si>
  <si>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</si>
  <si>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</si>
  <si>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</si>
  <si>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</si>
  <si>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</si>
  <si>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</si>
  <si>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</si>
  <si>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</si>
  <si>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</si>
  <si>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</si>
  <si>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</si>
  <si>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</si>
  <si>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</si>
  <si>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</si>
  <si>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</si>
  <si>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</si>
  <si>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</si>
  <si>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</si>
  <si>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</si>
  <si>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</si>
  <si>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</si>
  <si>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</si>
  <si>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</si>
  <si>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</si>
  <si>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</si>
  <si>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</si>
  <si>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</si>
  <si>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</si>
  <si>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</si>
  <si>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</si>
  <si>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</si>
  <si>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</si>
  <si>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</si>
  <si>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</si>
  <si>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</si>
  <si>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</si>
  <si>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</si>
  <si>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</si>
  <si>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</si>
  <si>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</si>
  <si>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</si>
  <si>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</si>
  <si>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</si>
  <si>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</si>
  <si>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</si>
  <si>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</si>
  <si>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</si>
  <si>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</si>
  <si>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</si>
  <si>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</si>
  <si>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</si>
  <si>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</si>
  <si>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</si>
  <si>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</si>
  <si>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</si>
  <si>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</si>
  <si>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</si>
  <si>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</si>
  <si>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</si>
  <si>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</si>
  <si>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</si>
  <si>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</si>
  <si>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</si>
  <si>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</si>
  <si>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</si>
  <si>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</si>
  <si>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</si>
  <si>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</si>
  <si>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</si>
  <si>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</si>
  <si>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</si>
  <si>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</si>
  <si>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</si>
  <si>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</si>
  <si>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</si>
  <si>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</si>
  <si>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</si>
  <si>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</si>
  <si>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</si>
  <si>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</si>
  <si>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</si>
  <si>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</si>
  <si>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</si>
  <si>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</si>
  <si>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</si>
  <si>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</si>
  <si>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</si>
  <si>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</si>
  <si>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</si>
  <si>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</si>
  <si>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</si>
  <si>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</si>
  <si>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</si>
  <si>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</si>
  <si>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</si>
  <si>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</si>
  <si>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</si>
  <si>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</si>
  <si>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</si>
  <si>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</si>
  <si>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</si>
  <si>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</si>
  <si>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</si>
  <si>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</si>
  <si>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</si>
  <si>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</si>
  <si>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</si>
  <si>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</si>
  <si>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</si>
  <si>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</si>
  <si>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</si>
  <si>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</si>
  <si>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</si>
  <si>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</si>
  <si>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</si>
  <si>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</si>
  <si>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</si>
  <si>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</si>
  <si>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</si>
  <si>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</si>
  <si>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</si>
  <si>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</si>
  <si>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</si>
  <si>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</si>
  <si>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</si>
  <si>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</si>
  <si>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</si>
  <si>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</si>
  <si>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</si>
  <si>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</si>
  <si>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</si>
  <si>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</si>
  <si>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</si>
  <si>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</si>
  <si>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</si>
  <si>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</si>
  <si>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</si>
  <si>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</si>
  <si>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</si>
  <si>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</si>
  <si>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</si>
  <si>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</si>
  <si>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</si>
  <si>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</si>
  <si>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</si>
  <si>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</si>
  <si>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</si>
  <si>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</si>
  <si>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</si>
  <si>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</si>
  <si>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</si>
  <si>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</si>
  <si>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</si>
  <si>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</si>
  <si>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</si>
  <si>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</si>
  <si>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</si>
  <si>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</si>
  <si>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</si>
  <si>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</si>
  <si>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</si>
  <si>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</si>
  <si>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</si>
  <si>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</si>
  <si>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</si>
  <si>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</si>
  <si>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</si>
  <si>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</si>
  <si>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</si>
  <si>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</si>
  <si>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</si>
  <si>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</si>
  <si>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</si>
  <si>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</si>
  <si>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</si>
  <si>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</si>
  <si>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</si>
  <si>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</si>
  <si>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</si>
  <si>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</si>
  <si>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</si>
  <si>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</si>
  <si>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</si>
  <si>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</si>
  <si>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</si>
  <si>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</si>
  <si>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</si>
  <si>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</si>
  <si>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</si>
  <si>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</si>
  <si>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</si>
  <si>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</si>
  <si>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</si>
  <si>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</si>
  <si>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</si>
  <si>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</si>
  <si>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</si>
  <si>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</si>
  <si>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</si>
  <si>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</si>
  <si>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</si>
  <si>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</si>
  <si>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</si>
  <si>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</si>
  <si>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</si>
  <si>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</si>
  <si>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</si>
  <si>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</si>
  <si>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</si>
  <si>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</si>
  <si>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</si>
  <si>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</si>
  <si>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</si>
  <si>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</si>
  <si>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</si>
  <si>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</si>
  <si>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</si>
  <si>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</si>
  <si>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</si>
  <si>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</si>
  <si>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</si>
  <si>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</si>
  <si>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</si>
  <si>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</si>
  <si>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</si>
  <si>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</si>
  <si>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</si>
  <si>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</si>
  <si>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</si>
  <si>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</si>
  <si>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</si>
  <si>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</si>
  <si>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</si>
  <si>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</si>
  <si>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</si>
  <si>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</si>
  <si>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</si>
  <si>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</si>
  <si>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</si>
  <si>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</si>
  <si>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</si>
  <si>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</si>
  <si>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</si>
  <si>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</si>
  <si>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</si>
  <si>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</si>
  <si>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</si>
  <si>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</si>
  <si>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</si>
  <si>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</si>
  <si>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</si>
  <si>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</si>
  <si>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</si>
  <si>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</si>
  <si>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</si>
  <si>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</si>
  <si>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</si>
  <si>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</si>
  <si>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</si>
  <si>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</si>
  <si>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</si>
  <si>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</si>
  <si>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</si>
  <si>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</si>
  <si>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</si>
  <si>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</si>
  <si>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</si>
  <si>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</si>
  <si>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</si>
  <si>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</si>
  <si>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</si>
  <si>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</si>
  <si>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</si>
  <si>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</si>
  <si>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</si>
  <si>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</si>
  <si>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</si>
  <si>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</si>
  <si>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</si>
  <si>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</si>
  <si>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</si>
  <si>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</si>
  <si>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</si>
  <si>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</si>
  <si>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</si>
  <si>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</si>
  <si>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</si>
  <si>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</si>
  <si>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</si>
  <si>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</si>
  <si>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</si>
  <si>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</si>
  <si>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</si>
  <si>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</si>
  <si>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</si>
  <si>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</si>
  <si>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</si>
  <si>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</si>
  <si>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</si>
  <si>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</si>
  <si>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</si>
  <si>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</si>
  <si>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</si>
  <si>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</si>
  <si>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</si>
  <si>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</si>
  <si>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</si>
  <si>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</si>
  <si>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</si>
  <si>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</si>
  <si>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</si>
  <si>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</si>
  <si>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</si>
  <si>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</si>
  <si>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</si>
  <si>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</si>
  <si>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</si>
  <si>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</si>
  <si>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</si>
  <si>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</si>
  <si>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</si>
  <si>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</si>
  <si>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</si>
  <si>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</si>
  <si>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</si>
  <si>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</si>
  <si>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</si>
  <si>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</si>
  <si>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</si>
  <si>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</si>
  <si>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</si>
  <si>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</si>
  <si>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</si>
  <si>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</si>
  <si>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</si>
  <si>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</si>
  <si>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</si>
  <si>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</si>
  <si>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</si>
  <si>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</si>
  <si>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</si>
  <si>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</si>
  <si>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</si>
  <si>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</si>
  <si>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</si>
  <si>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</si>
  <si>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</si>
  <si>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</si>
  <si>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</si>
  <si>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</si>
  <si>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</si>
  <si>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</si>
  <si>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</si>
  <si>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</si>
  <si>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</si>
  <si>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</si>
  <si>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</si>
  <si>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</si>
  <si>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</si>
  <si>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</si>
  <si>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</si>
  <si>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</si>
  <si>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</si>
  <si>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</si>
  <si>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</si>
  <si>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</si>
  <si>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</si>
  <si>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</si>
  <si>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</si>
  <si>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</si>
  <si>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</si>
  <si>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</si>
  <si>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</si>
  <si>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</si>
  <si>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</si>
  <si>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</si>
  <si>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</si>
  <si>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</si>
  <si>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</si>
  <si>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</si>
  <si>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</si>
  <si>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</si>
  <si>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</si>
  <si>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</si>
  <si>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</si>
  <si>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</si>
  <si>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</si>
  <si>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</si>
  <si>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</si>
  <si>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</si>
  <si>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</si>
  <si>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</si>
  <si>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</si>
  <si>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</si>
  <si>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</si>
  <si>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</si>
  <si>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</si>
  <si>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</si>
  <si>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</si>
  <si>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</si>
  <si>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</si>
  <si>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</si>
  <si>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</si>
  <si>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</si>
  <si>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</si>
  <si>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</si>
  <si>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</si>
  <si>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</si>
  <si>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</si>
  <si>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</si>
  <si>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</si>
  <si>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</si>
  <si>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</si>
  <si>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</si>
  <si>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</si>
  <si>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</si>
  <si>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</si>
  <si>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</si>
  <si>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</si>
  <si>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</si>
  <si>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</si>
  <si>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</si>
  <si>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</si>
  <si>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</si>
  <si>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</si>
  <si>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</si>
  <si>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</si>
  <si>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</si>
  <si>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</si>
  <si>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</si>
  <si>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</si>
  <si>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</si>
  <si>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</si>
  <si>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</si>
  <si>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</si>
  <si>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</si>
  <si>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</si>
  <si>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</si>
  <si>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</si>
  <si>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</si>
  <si>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</si>
  <si>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</si>
  <si>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</si>
  <si>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</si>
  <si>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</si>
  <si>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</si>
  <si>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</si>
  <si>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</si>
  <si>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</si>
  <si>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</si>
  <si>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</si>
  <si>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</si>
  <si>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</si>
  <si>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</si>
  <si>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</si>
  <si>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</si>
  <si>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</si>
  <si>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</si>
  <si>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</si>
  <si>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</si>
  <si>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</si>
  <si>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</si>
  <si>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</si>
  <si>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</si>
  <si>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</si>
  <si>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</si>
  <si>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</si>
  <si>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</si>
  <si>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</si>
  <si>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</si>
  <si>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</si>
  <si>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</si>
  <si>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</si>
  <si>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</si>
  <si>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</si>
  <si>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</si>
  <si>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</si>
  <si>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</si>
  <si>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</si>
  <si>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</si>
  <si>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</si>
  <si>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</si>
  <si>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</si>
  <si>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</si>
  <si>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</si>
  <si>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</si>
  <si>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</si>
  <si>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</si>
  <si>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</si>
  <si>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</si>
  <si>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</si>
  <si>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</si>
  <si>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</si>
  <si>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</si>
  <si>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</si>
  <si>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</si>
  <si>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</si>
  <si>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</si>
  <si>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</si>
  <si>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</si>
  <si>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</si>
  <si>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</si>
  <si>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</si>
  <si>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</si>
  <si>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</si>
  <si>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</si>
  <si>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</si>
  <si>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</si>
  <si>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</si>
  <si>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</si>
  <si>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</si>
  <si>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</si>
  <si>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</si>
  <si>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</si>
  <si>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</si>
  <si>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</si>
  <si>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</si>
  <si>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</si>
  <si>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</si>
  <si>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</si>
  <si>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</si>
  <si>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</si>
  <si>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</si>
  <si>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</si>
  <si>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</si>
  <si>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</si>
  <si>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</si>
  <si>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</si>
  <si>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</si>
  <si>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</si>
  <si>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</si>
  <si>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</si>
  <si>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</si>
  <si>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</si>
  <si>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</si>
  <si>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</si>
  <si>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</si>
  <si>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</si>
  <si>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</si>
  <si>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</si>
  <si>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</si>
  <si>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</si>
  <si>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</si>
  <si>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</si>
  <si>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</si>
  <si>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</si>
  <si>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</si>
  <si>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</si>
  <si>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</si>
  <si>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</si>
  <si>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</si>
  <si>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</si>
  <si>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</si>
  <si>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</si>
  <si>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</si>
  <si>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</si>
  <si>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</si>
  <si>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</si>
  <si>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</si>
  <si>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</si>
  <si>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</si>
  <si>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</si>
  <si>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</si>
  <si>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</si>
  <si>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</si>
  <si>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</si>
  <si>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</si>
  <si>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</si>
  <si>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</si>
  <si>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</si>
  <si>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</si>
  <si>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</si>
  <si>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</si>
  <si>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</si>
  <si>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</si>
  <si>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</si>
  <si>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</si>
  <si>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</si>
  <si>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</si>
  <si>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</si>
  <si>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</si>
  <si>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</si>
  <si>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</si>
  <si>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</si>
  <si>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</si>
  <si>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</si>
  <si>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</si>
  <si>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</si>
  <si>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</si>
  <si>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</si>
  <si>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</si>
  <si>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</si>
  <si>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</si>
  <si>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</si>
  <si>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</si>
  <si>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</si>
  <si>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</si>
  <si>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</si>
  <si>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</si>
  <si>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</si>
  <si>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</si>
  <si>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</si>
  <si>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</si>
  <si>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</si>
  <si>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</si>
  <si>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</si>
  <si>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</si>
  <si>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</si>
  <si>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</si>
  <si>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</si>
  <si>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</si>
  <si>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</si>
  <si>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</si>
  <si>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</si>
  <si>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</si>
  <si>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</si>
  <si>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</si>
  <si>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</si>
  <si>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</si>
  <si>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</si>
  <si>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</si>
  <si>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</si>
  <si>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</si>
  <si>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</si>
  <si>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</si>
  <si>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</si>
  <si>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</si>
  <si>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</si>
  <si>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</si>
  <si>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</si>
  <si>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</si>
  <si>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</si>
  <si>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</si>
  <si>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</si>
  <si>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</si>
  <si>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</si>
  <si>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</si>
  <si>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</si>
  <si>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</si>
  <si>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</si>
  <si>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</si>
  <si>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</si>
  <si>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</si>
  <si>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</si>
  <si>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</si>
  <si>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</si>
  <si>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</si>
  <si>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</si>
  <si>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</si>
  <si>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</si>
  <si>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</si>
  <si>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</si>
  <si>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</si>
  <si>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</si>
  <si>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</si>
  <si>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</si>
  <si>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</si>
  <si>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</si>
  <si>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</si>
  <si>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</si>
  <si>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</si>
  <si>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</si>
  <si>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</si>
  <si>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</si>
  <si>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</si>
  <si>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</si>
  <si>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</si>
  <si>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</si>
  <si>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</si>
  <si>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</si>
  <si>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</si>
  <si>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</si>
  <si>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</si>
  <si>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</si>
  <si>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</si>
  <si>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</si>
  <si>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</si>
  <si>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</si>
  <si>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</si>
  <si>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</si>
  <si>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</si>
  <si>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</si>
  <si>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</si>
  <si>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</si>
  <si>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</si>
  <si>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</si>
  <si>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</si>
  <si>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</si>
  <si>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</si>
  <si>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</si>
  <si>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</si>
  <si>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</si>
  <si>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</si>
  <si>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</si>
  <si>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</si>
  <si>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</si>
  <si>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</si>
  <si>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</si>
  <si>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</si>
  <si>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</si>
  <si>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</si>
  <si>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</si>
  <si>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</si>
  <si>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</si>
  <si>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</si>
  <si>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</si>
  <si>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</si>
  <si>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</si>
  <si>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</si>
  <si>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</si>
  <si>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</si>
  <si>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</si>
  <si>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</si>
  <si>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</si>
  <si>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</si>
  <si>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</si>
  <si>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</si>
  <si>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</si>
  <si>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</si>
  <si>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</si>
  <si>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</si>
  <si>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</si>
  <si>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</si>
  <si>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</si>
  <si>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</si>
  <si>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</si>
  <si>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</si>
  <si>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</si>
  <si>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</si>
  <si>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</si>
  <si>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</si>
  <si>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</si>
  <si>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</si>
  <si>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</si>
  <si>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</si>
  <si>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</si>
  <si>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</si>
  <si>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</si>
  <si>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</si>
  <si>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</si>
  <si>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</si>
  <si>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</si>
  <si>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</si>
  <si>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</si>
  <si>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</si>
  <si>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</si>
  <si>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</si>
  <si>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</si>
  <si>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</si>
  <si>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</si>
  <si>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</si>
  <si>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</si>
  <si>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</si>
  <si>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</si>
  <si>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</si>
  <si>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</si>
  <si>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</si>
  <si>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</si>
  <si>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</si>
  <si>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</si>
  <si>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</si>
  <si>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</si>
  <si>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</si>
  <si>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</si>
  <si>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</si>
  <si>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</si>
  <si>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</si>
  <si>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</si>
  <si>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</si>
  <si>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</si>
  <si>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</si>
  <si>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</si>
  <si>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</si>
  <si>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</si>
  <si>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</si>
  <si>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</si>
  <si>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</si>
  <si>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</si>
  <si>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</si>
  <si>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</si>
  <si>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</si>
  <si>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</si>
  <si>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</si>
  <si>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</si>
  <si>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</si>
  <si>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</si>
  <si>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</si>
  <si>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</si>
  <si>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</si>
  <si>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</si>
  <si>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</si>
  <si>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</si>
  <si>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</si>
  <si>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</si>
  <si>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</si>
  <si>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</si>
  <si>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</si>
  <si>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</si>
  <si>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</si>
  <si>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</si>
  <si>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</si>
  <si>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</si>
  <si>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</si>
  <si>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</si>
  <si>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</si>
  <si>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</si>
  <si>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</si>
  <si>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</si>
  <si>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</si>
  <si>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</si>
  <si>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</si>
  <si>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</si>
  <si>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</si>
  <si>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</si>
  <si>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</si>
  <si>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</si>
  <si>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</si>
  <si>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</si>
  <si>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</si>
  <si>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</si>
  <si>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</si>
  <si>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</si>
  <si>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</si>
  <si>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</si>
  <si>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</si>
  <si>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</si>
  <si>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</si>
  <si>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</si>
  <si>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</si>
  <si>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</si>
  <si>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</si>
  <si>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</si>
  <si>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</si>
  <si>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</si>
  <si>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</si>
  <si>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</si>
  <si>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</si>
  <si>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</si>
  <si>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</si>
  <si>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</si>
  <si>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</si>
  <si>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</si>
  <si>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</si>
  <si>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</si>
  <si>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</si>
  <si>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</si>
  <si>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</si>
  <si>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</si>
  <si>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</si>
  <si>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</si>
  <si>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</si>
  <si>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</si>
  <si>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</si>
  <si>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</si>
  <si>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</si>
  <si>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</si>
  <si>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</si>
  <si>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</si>
  <si>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</si>
  <si>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</si>
  <si>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</si>
  <si>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</si>
  <si>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</si>
  <si>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</si>
  <si>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</si>
  <si>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</si>
  <si>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</si>
  <si>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</si>
  <si>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</si>
  <si>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</si>
  <si>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</si>
  <si>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</si>
  <si>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</si>
  <si>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</si>
  <si>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</si>
  <si>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</si>
  <si>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</si>
  <si>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</si>
  <si>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</si>
  <si>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</si>
  <si>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</si>
  <si>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</si>
  <si>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</si>
  <si>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</si>
  <si>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</si>
  <si>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</si>
  <si>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</si>
  <si>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</si>
  <si>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</si>
  <si>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</si>
  <si>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</si>
  <si>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</si>
  <si>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</si>
  <si>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</si>
  <si>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</si>
  <si>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</si>
  <si>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</si>
  <si>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</si>
  <si>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</si>
  <si>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</si>
  <si>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</si>
  <si>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</si>
  <si>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</si>
  <si>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</si>
  <si>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</si>
  <si>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</si>
  <si>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</si>
  <si>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</si>
  <si>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</si>
  <si>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</si>
  <si>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</si>
  <si>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</si>
  <si>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</si>
  <si>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</si>
  <si>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</si>
  <si>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</si>
  <si>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</si>
  <si>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</si>
  <si>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</si>
  <si>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</si>
  <si>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</si>
  <si>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</si>
  <si>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</si>
  <si>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</si>
  <si>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</si>
  <si>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</si>
  <si>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</si>
  <si>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</si>
  <si>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</si>
  <si>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</si>
  <si>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</si>
  <si>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</si>
  <si>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</si>
  <si>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</si>
  <si>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</si>
  <si>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</si>
  <si>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</si>
  <si>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</si>
  <si>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</si>
  <si>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</si>
  <si>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</si>
  <si>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</si>
  <si>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</si>
  <si>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</si>
  <si>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</si>
  <si>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</si>
  <si>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</si>
  <si>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</si>
  <si>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</si>
  <si>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</si>
  <si>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</si>
  <si>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</si>
  <si>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</si>
  <si>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</si>
  <si>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</si>
  <si>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</si>
  <si>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</si>
  <si>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</si>
  <si>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</si>
  <si>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</si>
  <si>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</si>
  <si>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</si>
  <si>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</si>
  <si>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</si>
  <si>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</si>
  <si>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</si>
  <si>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</si>
  <si>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</si>
  <si>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</si>
  <si>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</si>
  <si>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</si>
  <si>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</si>
  <si>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</si>
  <si>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</si>
  <si>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</si>
  <si>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</si>
  <si>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</si>
  <si>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</si>
  <si>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</si>
  <si>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</si>
  <si>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</si>
  <si>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</si>
  <si>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</si>
  <si>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</si>
  <si>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</si>
  <si>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</si>
  <si>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</si>
  <si>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</si>
  <si>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</si>
  <si>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</si>
  <si>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</si>
  <si>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</si>
  <si>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</si>
  <si>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</si>
  <si>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</si>
  <si>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</si>
  <si>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</si>
  <si>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</si>
  <si>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</si>
  <si>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</si>
  <si>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</si>
  <si>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</si>
  <si>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</si>
  <si>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</si>
  <si>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</si>
  <si>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</si>
  <si>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</si>
  <si>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</si>
  <si>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</si>
  <si>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</si>
  <si>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</si>
  <si>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</si>
  <si>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</si>
  <si>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</si>
  <si>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</si>
  <si>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</si>
  <si>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</si>
  <si>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</si>
  <si>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</si>
  <si>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</si>
  <si>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</si>
  <si>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</si>
  <si>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</si>
  <si>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</si>
  <si>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</si>
  <si>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</si>
  <si>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</si>
  <si>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</si>
  <si>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</si>
  <si>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</si>
  <si>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</si>
  <si>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</si>
  <si>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</si>
  <si>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</si>
  <si>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</si>
  <si>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</si>
  <si>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</si>
  <si>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</si>
  <si>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</si>
  <si>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</si>
  <si>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</si>
  <si>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</si>
  <si>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</si>
  <si>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</si>
  <si>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</si>
  <si>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</si>
  <si>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</si>
  <si>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</si>
  <si>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</si>
  <si>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</si>
  <si>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</si>
  <si>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</si>
  <si>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</si>
  <si>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</si>
  <si>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</si>
  <si>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</si>
  <si>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</si>
  <si>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</si>
  <si>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</si>
  <si>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</si>
  <si>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</si>
  <si>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</si>
  <si>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</si>
  <si>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</si>
  <si>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</si>
  <si>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</si>
  <si>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</si>
  <si>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</si>
  <si>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</si>
  <si>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</si>
  <si>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</si>
  <si>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</si>
  <si>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</si>
  <si>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</si>
  <si>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</si>
  <si>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</si>
  <si>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</si>
  <si>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</si>
  <si>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</si>
  <si>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</si>
  <si>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</si>
  <si>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</si>
  <si>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</si>
  <si>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</si>
  <si>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</si>
  <si>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</si>
  <si>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</si>
  <si>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</si>
  <si>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</si>
  <si>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</si>
  <si>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</si>
  <si>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</si>
  <si>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</si>
  <si>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</si>
  <si>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</si>
  <si>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</si>
  <si>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</si>
  <si>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</si>
  <si>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</si>
  <si>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</si>
  <si>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</si>
  <si>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</si>
  <si>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</si>
  <si>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</si>
  <si>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</si>
  <si>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</si>
  <si>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</si>
  <si>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</si>
  <si>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</si>
  <si>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</si>
  <si>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</si>
  <si>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</si>
  <si>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</si>
  <si>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</si>
  <si>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</si>
  <si>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</si>
  <si>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</si>
  <si>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</si>
  <si>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</si>
  <si>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</si>
  <si>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</si>
  <si>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</si>
  <si>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</si>
  <si>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</si>
  <si>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</si>
  <si>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</si>
  <si>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</si>
  <si>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</si>
  <si>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</si>
  <si>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</si>
  <si>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</si>
  <si>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</si>
  <si>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</si>
  <si>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</si>
  <si>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</si>
  <si>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</si>
  <si>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</si>
  <si>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</si>
  <si>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</si>
  <si>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</si>
  <si>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</si>
  <si>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</si>
  <si>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</si>
  <si>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</si>
  <si>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</si>
  <si>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</si>
  <si>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</si>
  <si>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</si>
  <si>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</si>
  <si>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</si>
  <si>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</si>
  <si>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</si>
  <si>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</si>
  <si>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</si>
  <si>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</si>
  <si>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</si>
  <si>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</si>
  <si>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</si>
  <si>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</si>
  <si>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</si>
  <si>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</si>
  <si>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</si>
  <si>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</si>
  <si>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</si>
  <si>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</si>
  <si>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</si>
  <si>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</si>
  <si>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</si>
  <si>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</si>
  <si>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</si>
  <si>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</si>
  <si>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</si>
  <si>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</si>
  <si>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</si>
  <si>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</si>
  <si>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</si>
  <si>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</si>
  <si>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</si>
  <si>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</si>
  <si>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</si>
  <si>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</si>
  <si>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</si>
  <si>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</si>
  <si>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</si>
  <si>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</si>
  <si>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</si>
  <si>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</si>
  <si>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</si>
  <si>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</si>
  <si>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</si>
  <si>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</si>
  <si>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</si>
  <si>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</si>
  <si>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</si>
  <si>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</si>
  <si>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</si>
  <si>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</si>
  <si>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</si>
  <si>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</si>
  <si>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</si>
  <si>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</si>
  <si>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</si>
  <si>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</si>
  <si>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</si>
  <si>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</si>
  <si>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</si>
  <si>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</si>
  <si>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</si>
  <si>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</si>
  <si>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</si>
  <si>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</si>
  <si>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</si>
  <si>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</si>
  <si>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</si>
  <si>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</si>
  <si>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</si>
  <si>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</si>
  <si>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</si>
  <si>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</si>
  <si>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</si>
  <si>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</si>
  <si>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</si>
  <si>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</si>
  <si>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</si>
  <si>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</si>
  <si>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</si>
  <si>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</si>
  <si>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</si>
  <si>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</si>
  <si>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</si>
  <si>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</si>
  <si>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</si>
  <si>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</si>
  <si>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</si>
  <si>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</si>
  <si>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</si>
  <si>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</si>
  <si>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</si>
  <si>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</si>
  <si>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</si>
  <si>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</si>
  <si>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</si>
  <si>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</si>
  <si>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</si>
  <si>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</si>
  <si>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</si>
  <si>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</si>
  <si>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</si>
  <si>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</si>
  <si>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</si>
  <si>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</si>
  <si>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</si>
  <si>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</si>
  <si>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</si>
  <si>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</si>
  <si>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</si>
  <si>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</si>
  <si>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</si>
  <si>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</si>
  <si>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</si>
  <si>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</si>
  <si>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</si>
  <si>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</si>
  <si>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</si>
  <si>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</si>
  <si>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</si>
  <si>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</si>
  <si>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</si>
  <si>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</si>
  <si>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</si>
  <si>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</si>
  <si>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</si>
  <si>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</si>
  <si>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</si>
  <si>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</si>
  <si>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</si>
  <si>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</si>
  <si>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</si>
  <si>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</si>
  <si>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</si>
  <si>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</si>
  <si>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</si>
  <si>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</si>
  <si>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</si>
  <si>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</si>
  <si>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</si>
  <si>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</si>
  <si>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</si>
  <si>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</si>
  <si>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</si>
  <si>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</si>
  <si>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</si>
  <si>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</si>
  <si>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</si>
  <si>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</si>
  <si>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</si>
  <si>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</si>
  <si>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</si>
  <si>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</si>
  <si>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</si>
  <si>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</si>
  <si>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</si>
  <si>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</si>
  <si>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</si>
  <si>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</si>
  <si>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</si>
  <si>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</si>
  <si>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</si>
  <si>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</si>
  <si>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</si>
  <si>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</si>
  <si>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</si>
  <si>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</si>
  <si>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</si>
  <si>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</si>
  <si>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</si>
  <si>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</si>
  <si>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</si>
  <si>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</si>
  <si>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</si>
  <si>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</si>
  <si>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</si>
  <si>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</si>
  <si>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</si>
  <si>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</si>
  <si>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</si>
  <si>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</si>
  <si>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</si>
  <si>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</si>
  <si>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</si>
  <si>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</si>
  <si>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</si>
  <si>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</si>
  <si>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</si>
  <si>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</si>
  <si>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</si>
  <si>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</si>
  <si>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</si>
  <si>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</si>
  <si>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</si>
  <si>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</si>
  <si>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</si>
  <si>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</si>
  <si>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</si>
  <si>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</si>
  <si>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</si>
  <si>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</si>
  <si>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</si>
  <si>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</si>
  <si>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</si>
  <si>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</si>
  <si>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</si>
  <si>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</si>
  <si>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</si>
  <si>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</si>
  <si>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</si>
  <si>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</si>
  <si>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</si>
  <si>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</si>
  <si>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</si>
  <si>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</si>
  <si>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</si>
  <si>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</si>
  <si>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</si>
  <si>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</si>
  <si>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</si>
  <si>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</si>
  <si>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</si>
  <si>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</si>
  <si>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</si>
  <si>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</si>
  <si>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</si>
  <si>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</si>
  <si>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</si>
  <si>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</si>
  <si>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</si>
  <si>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</si>
  <si>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</si>
  <si>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</si>
  <si>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</si>
  <si>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</si>
  <si>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</si>
  <si>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</si>
  <si>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</si>
  <si>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</si>
  <si>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</si>
  <si>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</si>
  <si>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</si>
  <si>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</si>
  <si>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</si>
  <si>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</si>
  <si>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</si>
  <si>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</si>
  <si>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</si>
  <si>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</si>
  <si>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</si>
  <si>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</si>
  <si>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</si>
  <si>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</si>
  <si>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</si>
  <si>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</si>
  <si>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</si>
  <si>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</si>
  <si>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</si>
  <si>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</si>
  <si>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</si>
  <si>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</si>
  <si>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</si>
  <si>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</si>
  <si>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</si>
  <si>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</si>
  <si>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</si>
  <si>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</si>
  <si>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</si>
  <si>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</si>
  <si>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</si>
  <si>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</si>
  <si>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</si>
  <si>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</si>
  <si>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</si>
  <si>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</si>
  <si>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</si>
  <si>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</si>
  <si>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</si>
  <si>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</si>
  <si>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</si>
  <si>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</si>
  <si>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</si>
  <si>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</si>
  <si>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</si>
  <si>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</si>
  <si>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</si>
  <si>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</si>
  <si>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</si>
  <si>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</si>
  <si>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</si>
  <si>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</si>
  <si>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</si>
  <si>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</si>
  <si>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</si>
  <si>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</si>
  <si>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</si>
  <si>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</si>
  <si>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</si>
  <si>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</si>
  <si>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</si>
  <si>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</si>
  <si>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</si>
  <si>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</si>
  <si>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</si>
  <si>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</si>
  <si>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</si>
  <si>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</si>
  <si>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</si>
  <si>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</si>
  <si>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</si>
  <si>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</si>
  <si>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</si>
  <si>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</si>
  <si>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</si>
  <si>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</si>
  <si>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</si>
  <si>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</si>
  <si>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</si>
  <si>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</si>
  <si>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</si>
  <si>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</si>
  <si>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</si>
  <si>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</si>
  <si>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</si>
  <si>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</si>
  <si>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</si>
  <si>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</si>
  <si>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</si>
  <si>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</si>
  <si>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</si>
  <si>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</si>
  <si>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</si>
  <si>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</si>
  <si>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</si>
  <si>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</si>
  <si>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</si>
  <si>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</si>
  <si>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</si>
  <si>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</si>
  <si>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</si>
  <si>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</si>
  <si>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</si>
  <si>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</si>
  <si>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</si>
  <si>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</si>
  <si>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</si>
  <si>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</si>
  <si>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</si>
  <si>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</si>
  <si>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</si>
  <si>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</si>
  <si>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</si>
  <si>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</si>
  <si>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</si>
  <si>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</si>
  <si>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</si>
  <si>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</si>
  <si>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</si>
  <si>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</si>
  <si>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</si>
  <si>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</si>
  <si>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</si>
  <si>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</si>
  <si>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</si>
  <si>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</si>
  <si>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</si>
  <si>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</si>
  <si>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</si>
  <si>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</si>
  <si>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</si>
  <si>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</si>
  <si>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</si>
  <si>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</si>
  <si>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</si>
  <si>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</si>
  <si>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</si>
  <si>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</si>
  <si>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</si>
  <si>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</si>
  <si>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</si>
  <si>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</si>
  <si>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</si>
  <si>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</si>
  <si>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</si>
  <si>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</si>
  <si>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</si>
  <si>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</si>
  <si>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</si>
  <si>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</si>
  <si>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</si>
  <si>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</si>
  <si>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</si>
  <si>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</si>
  <si>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</si>
  <si>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</si>
  <si>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</si>
  <si>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</si>
  <si>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</si>
  <si>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</si>
  <si>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</si>
  <si>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</si>
  <si>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</si>
  <si>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</si>
  <si>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</si>
  <si>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</si>
  <si>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</si>
  <si>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</si>
  <si>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</si>
  <si>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</si>
  <si>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</si>
  <si>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</si>
  <si>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</si>
  <si>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</si>
  <si>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</si>
  <si>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</si>
  <si>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</si>
  <si>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</si>
  <si>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</si>
  <si>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</si>
  <si>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</si>
  <si>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</si>
  <si>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</si>
  <si>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</si>
  <si>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</si>
  <si>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</si>
  <si>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</si>
  <si>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</si>
  <si>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</si>
  <si>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</si>
  <si>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</si>
  <si>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</si>
  <si>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</si>
  <si>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</si>
  <si>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</si>
  <si>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</si>
  <si>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</si>
  <si>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</si>
  <si>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</si>
  <si>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</si>
  <si>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</si>
  <si>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</si>
  <si>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</si>
  <si>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</si>
  <si>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</si>
  <si>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</si>
  <si>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</si>
  <si>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</si>
  <si>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</si>
  <si>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</si>
  <si>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</si>
  <si>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</si>
  <si>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</si>
  <si>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</si>
  <si>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</si>
  <si>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</si>
  <si>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</si>
  <si>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</si>
  <si>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</si>
  <si>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</si>
  <si>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</si>
  <si>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</si>
  <si>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</si>
  <si>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</si>
  <si>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</si>
  <si>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</si>
  <si>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</si>
  <si>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</si>
  <si>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</si>
  <si>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</si>
  <si>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</si>
  <si>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</si>
  <si>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</si>
  <si>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</si>
  <si>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</si>
  <si>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</si>
  <si>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</si>
  <si>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</si>
  <si>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</si>
  <si>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</si>
  <si>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</si>
  <si>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</si>
  <si>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</si>
  <si>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</si>
  <si>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</si>
  <si>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</si>
  <si>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</si>
  <si>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</si>
  <si>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</si>
  <si>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</si>
  <si>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</si>
  <si>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</si>
  <si>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</si>
  <si>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</si>
  <si>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</si>
  <si>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</si>
  <si>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</si>
  <si>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</si>
  <si>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</si>
  <si>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</si>
  <si>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</si>
  <si>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</si>
  <si>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</si>
  <si>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</si>
  <si>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</si>
  <si>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</si>
  <si>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</si>
  <si>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</si>
  <si>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</si>
  <si>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</si>
  <si>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</si>
  <si>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</si>
  <si>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</si>
  <si>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</si>
  <si>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</si>
  <si>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</si>
  <si>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</si>
  <si>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</si>
  <si>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</si>
  <si>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</si>
  <si>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</si>
  <si>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</si>
  <si>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</si>
  <si>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</si>
  <si>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</si>
  <si>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</si>
  <si>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</si>
  <si>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</si>
  <si>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</si>
  <si>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</si>
  <si>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</si>
  <si>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</si>
  <si>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</si>
  <si>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</si>
  <si>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</si>
  <si>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</si>
  <si>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</si>
  <si>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</si>
  <si>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</si>
  <si>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</si>
  <si>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</si>
  <si>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</si>
  <si>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</si>
  <si>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</si>
  <si>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</si>
  <si>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</si>
  <si>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</si>
  <si>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</si>
  <si>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</si>
  <si>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</si>
  <si>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</si>
  <si>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</si>
  <si>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</si>
  <si>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</si>
  <si>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</si>
  <si>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</si>
  <si>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</si>
  <si>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</si>
  <si>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</si>
  <si>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</si>
  <si>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</si>
  <si>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</si>
  <si>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</si>
  <si>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</si>
  <si>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</si>
  <si>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</si>
  <si>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</si>
  <si>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</si>
  <si>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</si>
  <si>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</si>
  <si>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</si>
  <si>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</si>
  <si>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</si>
  <si>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</si>
  <si>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</si>
  <si>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</si>
  <si>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</si>
  <si>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</si>
  <si>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</si>
  <si>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</si>
  <si>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</si>
  <si>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</si>
  <si>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</si>
  <si>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</si>
  <si>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</si>
  <si>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</si>
  <si>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</si>
  <si>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</si>
  <si>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</si>
  <si>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</si>
  <si>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</si>
  <si>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</si>
  <si>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</si>
  <si>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</si>
  <si>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</si>
  <si>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</si>
  <si>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</si>
  <si>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</si>
  <si>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</si>
  <si>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</si>
  <si>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</si>
  <si>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</si>
  <si>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</si>
  <si>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</si>
  <si>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</si>
  <si>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</si>
  <si>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</si>
  <si>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</si>
  <si>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</si>
  <si>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</si>
  <si>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</si>
  <si>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</si>
  <si>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</si>
  <si>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</si>
  <si>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</si>
  <si>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</si>
  <si>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</si>
  <si>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</si>
  <si>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</si>
  <si>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</si>
  <si>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</si>
  <si>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</si>
  <si>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</si>
  <si>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</si>
  <si>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</si>
  <si>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</si>
  <si>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</si>
  <si>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</si>
  <si>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</si>
  <si>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</si>
  <si>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</si>
  <si>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</si>
  <si>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</si>
  <si>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</si>
  <si>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</si>
  <si>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</si>
  <si>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</si>
  <si>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</si>
  <si>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</si>
  <si>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</si>
  <si>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</si>
  <si>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</si>
  <si>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</si>
  <si>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</si>
  <si>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</si>
  <si>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</si>
  <si>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</si>
  <si>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</si>
  <si>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</si>
  <si>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</si>
  <si>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</si>
  <si>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</si>
  <si>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</si>
  <si>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</si>
  <si>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</si>
  <si>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</si>
  <si>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</si>
  <si>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</si>
  <si>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</si>
  <si>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</si>
  <si>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</si>
  <si>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</si>
  <si>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</si>
  <si>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</si>
  <si>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</si>
  <si>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</si>
  <si>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</si>
  <si>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</si>
  <si>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</si>
  <si>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</si>
  <si>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</si>
  <si>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</si>
  <si>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</si>
  <si>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</si>
  <si>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</si>
  <si>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</si>
  <si>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</si>
  <si>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</si>
  <si>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</si>
  <si>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</si>
  <si>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</si>
  <si>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</si>
  <si>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</si>
  <si>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</si>
  <si>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</si>
  <si>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</si>
  <si>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</si>
  <si>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</si>
  <si>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</si>
  <si>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</si>
  <si>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</si>
  <si>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</si>
  <si>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</si>
  <si>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</si>
  <si>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</si>
  <si>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</si>
  <si>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</si>
  <si>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</si>
  <si>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</si>
  <si>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</si>
  <si>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</si>
  <si>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</si>
  <si>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</si>
  <si>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</si>
  <si>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</si>
  <si>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</si>
  <si>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</si>
  <si>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</si>
  <si>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</si>
  <si>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</si>
  <si>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</si>
  <si>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</si>
  <si>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</si>
  <si>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</si>
  <si>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</si>
  <si>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</si>
  <si>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</si>
  <si>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</si>
  <si>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</si>
  <si>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</si>
  <si>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</si>
  <si>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</si>
  <si>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</si>
  <si>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</si>
  <si>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</si>
  <si>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</si>
  <si>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</si>
  <si>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</si>
  <si>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</si>
  <si>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</si>
  <si>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</si>
  <si>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</si>
  <si>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</si>
  <si>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</si>
  <si>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</si>
  <si>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</si>
  <si>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</si>
  <si>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</si>
  <si>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</si>
  <si>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</si>
  <si>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</si>
  <si>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</si>
  <si>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</si>
  <si>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</si>
  <si>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</si>
  <si>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</si>
  <si>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</si>
  <si>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</si>
  <si>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</si>
  <si>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</si>
  <si>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</si>
  <si>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</si>
  <si>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</si>
  <si>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</si>
  <si>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</si>
  <si>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</si>
  <si>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</si>
  <si>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</si>
  <si>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</si>
  <si>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</si>
  <si>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</si>
  <si>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</si>
  <si>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</si>
  <si>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</si>
  <si>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</si>
  <si>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</si>
  <si>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</si>
  <si>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</si>
  <si>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</si>
  <si>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</si>
  <si>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</si>
  <si>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</si>
  <si>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</si>
  <si>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</si>
  <si>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</si>
  <si>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</si>
  <si>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</si>
  <si>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</si>
  <si>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</si>
  <si>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</si>
  <si>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</si>
  <si>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</si>
  <si>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</si>
  <si>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</si>
  <si>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</si>
  <si>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</si>
  <si>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</si>
  <si>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</si>
  <si>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</si>
  <si>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</si>
  <si>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</si>
  <si>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</si>
  <si>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</si>
  <si>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</si>
  <si>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</si>
  <si>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</si>
  <si>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</si>
  <si>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</si>
  <si>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</si>
  <si>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</si>
  <si>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</si>
  <si>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</si>
  <si>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</si>
  <si>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</si>
  <si>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</si>
  <si>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</si>
  <si>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</si>
  <si>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</si>
  <si>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</si>
  <si>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</si>
  <si>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</si>
  <si>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</si>
  <si>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</si>
  <si>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</si>
  <si>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</si>
  <si>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</si>
  <si>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</si>
  <si>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</si>
  <si>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</si>
  <si>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</si>
  <si>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</si>
  <si>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</si>
  <si>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</si>
  <si>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</si>
  <si>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</si>
  <si>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</si>
  <si>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</si>
  <si>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</si>
  <si>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</si>
  <si>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</si>
  <si>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</si>
  <si>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</si>
  <si>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</si>
  <si>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</si>
  <si>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</si>
  <si>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</si>
  <si>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</si>
  <si>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</si>
  <si>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</si>
  <si>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</si>
  <si>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</si>
  <si>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</si>
  <si>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</si>
  <si>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</si>
  <si>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</si>
  <si>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</si>
  <si>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</si>
  <si>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</si>
  <si>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</si>
  <si>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</si>
  <si>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</si>
  <si>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</si>
  <si>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</si>
  <si>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</si>
  <si>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</si>
  <si>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</si>
  <si>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</si>
  <si>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</si>
  <si>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</si>
  <si>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</si>
  <si>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</si>
  <si>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</si>
  <si>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</si>
  <si>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</si>
  <si>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</si>
  <si>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</si>
  <si>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</si>
  <si>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</si>
  <si>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</si>
  <si>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</si>
  <si>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</si>
  <si>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</si>
  <si>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</si>
  <si>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</si>
  <si>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</si>
  <si>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</si>
  <si>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</si>
  <si>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</si>
  <si>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</si>
  <si>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</si>
  <si>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</si>
  <si>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</si>
  <si>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</si>
  <si>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</si>
  <si>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</si>
  <si>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</si>
  <si>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</si>
  <si>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</si>
  <si>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</si>
  <si>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</si>
  <si>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</si>
  <si>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</si>
  <si>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</si>
  <si>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</si>
  <si>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</si>
  <si>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</si>
  <si>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</si>
  <si>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</si>
  <si>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</si>
  <si>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</si>
  <si>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</si>
  <si>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</si>
  <si>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</si>
  <si>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</si>
  <si>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</si>
  <si>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</si>
  <si>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</si>
  <si>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</si>
  <si>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</si>
  <si>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</si>
  <si>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</si>
  <si>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</si>
  <si>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</si>
  <si>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</si>
  <si>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</si>
  <si>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</si>
  <si>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</si>
  <si>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</si>
  <si>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</si>
  <si>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</si>
  <si>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</si>
  <si>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</si>
  <si>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</si>
  <si>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</si>
  <si>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</si>
  <si>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</si>
  <si>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</si>
  <si>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</si>
  <si>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</si>
  <si>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</si>
  <si>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</si>
  <si>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</si>
  <si>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</si>
  <si>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</si>
  <si>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</si>
  <si>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</si>
  <si>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</si>
  <si>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</si>
  <si>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</si>
  <si>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</si>
  <si>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</si>
  <si>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</si>
  <si>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</si>
  <si>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</si>
  <si>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</si>
  <si>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</si>
  <si>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</si>
  <si>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</si>
  <si>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</si>
  <si>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</si>
  <si>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</si>
  <si>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</si>
  <si>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</si>
  <si>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</si>
  <si>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</si>
  <si>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</si>
  <si>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</si>
  <si>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</si>
  <si>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</si>
  <si>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</si>
  <si>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</si>
  <si>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</si>
  <si>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</si>
  <si>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</si>
  <si>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</si>
  <si>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</si>
  <si>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</si>
  <si>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</si>
  <si>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</si>
  <si>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</si>
  <si>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</si>
  <si>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</si>
  <si>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</si>
  <si>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</si>
  <si>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</si>
  <si>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</si>
  <si>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</si>
  <si>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</si>
  <si>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</si>
  <si>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</si>
  <si>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</si>
  <si>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</si>
  <si>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</si>
  <si>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</si>
  <si>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</si>
  <si>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</si>
  <si>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</si>
  <si>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</si>
  <si>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</si>
  <si>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</si>
  <si>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</si>
  <si>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</si>
  <si>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</si>
  <si>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</si>
  <si>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</si>
  <si>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</si>
  <si>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</si>
  <si>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</si>
  <si>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</si>
  <si>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</si>
  <si>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</si>
  <si>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</si>
  <si>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</si>
  <si>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</si>
  <si>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</si>
  <si>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</si>
  <si>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</si>
  <si>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</si>
  <si>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</si>
  <si>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</si>
  <si>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</si>
  <si>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</si>
  <si>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</si>
  <si>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</si>
  <si>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</si>
  <si>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</si>
  <si>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</si>
  <si>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</si>
  <si>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</si>
  <si>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</si>
  <si>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</si>
  <si>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</si>
  <si>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</si>
  <si>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</si>
  <si>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</si>
  <si>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</si>
  <si>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</si>
  <si>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</si>
  <si>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</si>
  <si>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</si>
  <si>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</si>
  <si>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</si>
  <si>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</si>
  <si>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</si>
  <si>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</si>
  <si>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</si>
  <si>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</si>
  <si>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</si>
  <si>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</si>
  <si>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</si>
  <si>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</si>
  <si>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</si>
  <si>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</si>
  <si>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</si>
  <si>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</si>
  <si>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</si>
  <si>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</si>
  <si>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</si>
  <si>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</si>
  <si>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</si>
  <si>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</si>
  <si>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</si>
  <si>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</si>
  <si>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</si>
  <si>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</si>
  <si>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</si>
  <si>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</si>
  <si>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</si>
  <si>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</si>
  <si>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</si>
  <si>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</si>
  <si>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</si>
  <si>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</si>
  <si>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</si>
  <si>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</si>
  <si>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</si>
  <si>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</si>
  <si>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</si>
  <si>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</si>
  <si>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</si>
  <si>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</si>
  <si>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</si>
  <si>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</si>
  <si>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</si>
  <si>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</si>
  <si>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</si>
  <si>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</si>
  <si>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</si>
  <si>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</si>
  <si>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</si>
  <si>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</si>
  <si>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</si>
  <si>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</si>
  <si>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</si>
  <si>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</si>
  <si>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</si>
  <si>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</si>
  <si>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</si>
  <si>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</si>
  <si>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</si>
  <si>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</si>
  <si>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</si>
  <si>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</si>
  <si>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</si>
  <si>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</si>
  <si>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</si>
  <si>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</si>
  <si>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</si>
  <si>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</si>
  <si>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</si>
  <si>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</si>
  <si>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</si>
  <si>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</si>
  <si>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</si>
  <si>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</si>
  <si>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</si>
  <si>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</si>
  <si>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</si>
  <si>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</si>
  <si>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</si>
  <si>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</si>
  <si>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</si>
  <si>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</si>
  <si>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</si>
  <si>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</si>
  <si>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</si>
  <si>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</si>
  <si>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</si>
  <si>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</si>
  <si>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</si>
  <si>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</si>
  <si>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</si>
  <si>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</si>
  <si>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</si>
  <si>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</si>
  <si>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</si>
  <si>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</si>
  <si>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</si>
  <si>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</si>
  <si>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</si>
  <si>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</si>
  <si>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</si>
  <si>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</si>
  <si>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</si>
  <si>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</si>
  <si>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</si>
  <si>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</si>
  <si>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</si>
  <si>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</si>
  <si>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</si>
  <si>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</si>
  <si>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</si>
  <si>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</si>
  <si>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</si>
  <si>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</si>
  <si>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</si>
  <si>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</si>
  <si>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</si>
  <si>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</si>
  <si>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</si>
  <si>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</si>
  <si>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</si>
  <si>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</si>
  <si>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</si>
  <si>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</si>
  <si>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</si>
  <si>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</si>
  <si>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</si>
  <si>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</si>
  <si>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</si>
  <si>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</si>
  <si>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</si>
  <si>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</si>
  <si>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</si>
  <si>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</si>
  <si>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</si>
  <si>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</si>
  <si>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</si>
  <si>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</si>
  <si>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</si>
  <si>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</si>
  <si>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</si>
  <si>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</si>
  <si>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</si>
  <si>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</si>
  <si>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</si>
  <si>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</si>
  <si>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</si>
  <si>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</si>
  <si>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</si>
  <si>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</si>
  <si>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</si>
  <si>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</si>
  <si>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</si>
  <si>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</si>
  <si>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</si>
  <si>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</si>
  <si>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</si>
  <si>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</si>
  <si>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</si>
  <si>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</si>
  <si>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</si>
  <si>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</si>
  <si>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</si>
  <si>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</si>
  <si>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</si>
  <si>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</si>
  <si>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</si>
  <si>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</si>
  <si>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</si>
  <si>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</si>
  <si>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</si>
  <si>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</si>
  <si>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</si>
  <si>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</si>
  <si>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</si>
  <si>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</si>
  <si>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</si>
  <si>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</si>
  <si>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</si>
  <si>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</si>
  <si>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</si>
  <si>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</si>
  <si>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</si>
  <si>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</si>
  <si>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</si>
  <si>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</si>
  <si>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</si>
  <si>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</si>
  <si>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</si>
  <si>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</si>
  <si>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</si>
  <si>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</si>
  <si>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</si>
  <si>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</si>
  <si>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</si>
  <si>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</si>
  <si>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</si>
  <si>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</si>
  <si>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</si>
  <si>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</si>
  <si>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</si>
  <si>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</si>
  <si>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</si>
  <si>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</si>
  <si>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</si>
  <si>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</si>
  <si>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</si>
  <si>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</si>
  <si>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</si>
  <si>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</si>
  <si>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</si>
  <si>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</si>
  <si>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</si>
  <si>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</si>
  <si>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</si>
  <si>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</si>
  <si>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</si>
  <si>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</si>
  <si>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</si>
  <si>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</si>
  <si>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</si>
  <si>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</si>
  <si>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</si>
  <si>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</si>
  <si>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</si>
  <si>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</si>
  <si>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</si>
  <si>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</si>
  <si>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</si>
  <si>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</si>
  <si>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</si>
  <si>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</si>
  <si>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</si>
  <si>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</si>
  <si>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</si>
  <si>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</si>
  <si>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</si>
  <si>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</si>
  <si>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</si>
  <si>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</si>
  <si>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</si>
  <si>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</si>
  <si>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</si>
  <si>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</si>
  <si>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</si>
  <si>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</si>
  <si>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</si>
  <si>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</si>
  <si>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</si>
  <si>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</si>
  <si>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</si>
  <si>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</si>
  <si>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</si>
  <si>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</si>
  <si>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</si>
  <si>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</si>
  <si>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</si>
  <si>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</si>
  <si>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</si>
  <si>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</si>
  <si>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</si>
  <si>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</si>
  <si>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</si>
  <si>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</si>
  <si>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</si>
  <si>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</si>
  <si>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</si>
  <si>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</si>
  <si>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</si>
  <si>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</si>
  <si>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</si>
  <si>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</si>
  <si>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</si>
  <si>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</si>
  <si>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</si>
  <si>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</si>
  <si>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</si>
  <si>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</si>
  <si>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</si>
  <si>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</si>
  <si>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</si>
  <si>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</si>
  <si>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</si>
  <si>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</si>
  <si>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</si>
  <si>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</si>
  <si>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</si>
  <si>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</si>
  <si>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</si>
  <si>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</si>
  <si>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</si>
  <si>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</si>
  <si>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</si>
  <si>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</si>
  <si>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</si>
  <si>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</si>
  <si>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</si>
  <si>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</si>
  <si>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</si>
  <si>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</si>
  <si>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</si>
  <si>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</si>
  <si>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</si>
  <si>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</si>
  <si>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</si>
  <si>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</si>
  <si>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</si>
  <si>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</si>
  <si>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</si>
  <si>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</si>
  <si>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</si>
  <si>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</si>
  <si>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</si>
  <si>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</si>
  <si>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</si>
  <si>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</si>
  <si>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</si>
  <si>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</si>
  <si>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</si>
  <si>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</si>
  <si>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</si>
  <si>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</si>
  <si>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</si>
  <si>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</si>
  <si>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</si>
  <si>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</si>
  <si>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</si>
  <si>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</si>
  <si>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</si>
  <si>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</si>
  <si>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</si>
  <si>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</si>
  <si>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</si>
  <si>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</si>
  <si>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</si>
  <si>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</si>
  <si>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</si>
  <si>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</si>
  <si>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</si>
  <si>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</si>
  <si>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</si>
  <si>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</si>
  <si>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</si>
  <si>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</si>
  <si>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</si>
  <si>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</si>
  <si>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</si>
  <si>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</si>
  <si>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</si>
  <si>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</si>
  <si>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</si>
  <si>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</si>
  <si>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</si>
  <si>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</si>
  <si>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</si>
  <si>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</si>
  <si>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</si>
  <si>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</si>
  <si>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</si>
  <si>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</si>
  <si>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</si>
  <si>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</si>
  <si>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</si>
  <si>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</si>
  <si>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</si>
  <si>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</si>
  <si>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</si>
  <si>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</si>
  <si>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</si>
  <si>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</si>
  <si>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</si>
  <si>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</si>
  <si>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</si>
  <si>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</si>
  <si>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</si>
  <si>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</si>
  <si>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</si>
  <si>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</si>
  <si>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</si>
  <si>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</si>
  <si>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</si>
  <si>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</si>
  <si>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</si>
  <si>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</si>
  <si>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</si>
  <si>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</si>
  <si>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</si>
  <si>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</si>
  <si>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</si>
  <si>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</si>
  <si>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</si>
  <si>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</si>
  <si>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</si>
  <si>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</si>
  <si>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</si>
  <si>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</si>
  <si>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</si>
  <si>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</si>
  <si>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</si>
  <si>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</si>
  <si>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</si>
  <si>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</si>
  <si>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</si>
  <si>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</si>
  <si>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</si>
  <si>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</si>
  <si>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</si>
  <si>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</si>
  <si>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</si>
  <si>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</si>
  <si>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</si>
  <si>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</si>
  <si>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</si>
  <si>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</si>
  <si>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</si>
  <si>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</si>
  <si>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</si>
  <si>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</si>
  <si>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</si>
  <si>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</si>
  <si>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</si>
  <si>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</si>
  <si>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</si>
  <si>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</si>
  <si>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</si>
  <si>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</si>
  <si>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</si>
  <si>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</si>
  <si>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</si>
  <si>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</si>
  <si>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</si>
  <si>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</si>
  <si>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</si>
  <si>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</si>
  <si>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</si>
  <si>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</si>
  <si>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</si>
  <si>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</si>
  <si>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</si>
  <si>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</si>
  <si>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</si>
  <si>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</si>
  <si>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</si>
  <si>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</si>
  <si>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</si>
  <si>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</si>
  <si>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</si>
  <si>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</si>
  <si>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</si>
  <si>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</si>
  <si>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</si>
  <si>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</si>
  <si>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</si>
  <si>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</si>
  <si>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</si>
  <si>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</si>
  <si>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</si>
  <si>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</si>
  <si>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</si>
  <si>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</si>
  <si>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</si>
  <si>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</si>
  <si>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</si>
  <si>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</si>
  <si>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</si>
  <si>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</si>
  <si>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</si>
  <si>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</si>
  <si>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</si>
  <si>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</si>
  <si>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</si>
  <si>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</si>
  <si>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</si>
  <si>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</si>
  <si>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</si>
  <si>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</si>
  <si>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</si>
  <si>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</si>
  <si>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</si>
  <si>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</si>
  <si>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</si>
  <si>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</si>
  <si>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</si>
  <si>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</si>
  <si>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</si>
  <si>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</si>
  <si>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</si>
  <si>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</si>
  <si>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</si>
  <si>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</si>
  <si>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</si>
  <si>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</si>
  <si>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</si>
  <si>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</si>
  <si>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</si>
  <si>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</si>
  <si>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</si>
  <si>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</si>
  <si>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</si>
  <si>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</si>
  <si>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</si>
  <si>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</si>
  <si>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</si>
  <si>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</si>
  <si>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</si>
  <si>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</si>
  <si>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</si>
  <si>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</si>
  <si>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</si>
  <si>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</si>
  <si>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</si>
  <si>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</si>
  <si>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</si>
  <si>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</si>
  <si>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</si>
  <si>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</si>
  <si>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</si>
  <si>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</si>
  <si>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</si>
  <si>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</si>
  <si>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</si>
  <si>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</si>
  <si>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</si>
  <si>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</si>
  <si>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</si>
  <si>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</si>
  <si>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</si>
  <si>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</si>
  <si>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</si>
  <si>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</si>
  <si>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</si>
  <si>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</si>
  <si>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</si>
  <si>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</si>
  <si>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</si>
  <si>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</si>
  <si>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</si>
  <si>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</si>
  <si>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</si>
  <si>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</si>
  <si>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</si>
  <si>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</si>
  <si>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</si>
  <si>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</si>
  <si>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</si>
  <si>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</si>
  <si>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</si>
  <si>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</si>
  <si>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</si>
  <si>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</si>
  <si>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</si>
  <si>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</si>
  <si>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</si>
  <si>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</si>
  <si>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</si>
  <si>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</si>
  <si>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</si>
  <si>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</si>
  <si>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</si>
  <si>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</si>
  <si>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</si>
  <si>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</si>
  <si>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</si>
  <si>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</si>
  <si>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</si>
  <si>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</si>
  <si>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</si>
  <si>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</si>
  <si>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</si>
  <si>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</si>
  <si>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</si>
  <si>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</si>
  <si>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</si>
  <si>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</si>
  <si>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</si>
  <si>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</si>
  <si>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</si>
  <si>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</si>
  <si>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</si>
  <si>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</si>
  <si>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</si>
  <si>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</si>
  <si>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</si>
  <si>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</si>
  <si>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</si>
  <si>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</si>
  <si>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</si>
  <si>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</si>
  <si>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</si>
  <si>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</si>
  <si>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</si>
  <si>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</si>
  <si>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</si>
  <si>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</si>
  <si>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</si>
  <si>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</si>
  <si>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</si>
  <si>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</si>
  <si>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</si>
  <si>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</si>
  <si>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</si>
  <si>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</si>
  <si>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</si>
  <si>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</si>
  <si>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</si>
  <si>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</si>
  <si>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</si>
  <si>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</si>
  <si>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</si>
  <si>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</si>
  <si>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</si>
  <si>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</si>
  <si>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</si>
  <si>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</si>
  <si>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</si>
  <si>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</si>
  <si>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</si>
  <si>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</si>
  <si>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</si>
  <si>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</si>
  <si>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</si>
  <si>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</si>
  <si>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</si>
  <si>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</si>
  <si>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</si>
  <si>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</si>
  <si>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</si>
  <si>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</si>
  <si>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</si>
  <si>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</si>
  <si>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</si>
  <si>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</si>
  <si>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</si>
  <si>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</si>
  <si>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</si>
  <si>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</si>
  <si>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</si>
  <si>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</si>
  <si>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</si>
  <si>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</si>
  <si>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</si>
  <si>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</si>
  <si>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</si>
  <si>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</si>
  <si>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</si>
  <si>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</si>
  <si>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</si>
  <si>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</si>
  <si>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</si>
  <si>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</si>
  <si>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</si>
  <si>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</si>
  <si>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</si>
  <si>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</si>
  <si>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</si>
  <si>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</si>
  <si>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</si>
  <si>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</si>
  <si>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</si>
  <si>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</si>
  <si>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</si>
  <si>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</si>
  <si>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</si>
  <si>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</si>
  <si>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</si>
  <si>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</si>
  <si>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</si>
  <si>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</si>
  <si>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</si>
  <si>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</si>
  <si>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</si>
  <si>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</si>
  <si>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</si>
  <si>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</si>
  <si>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</si>
  <si>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</si>
  <si>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</si>
  <si>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</si>
  <si>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</si>
  <si>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</si>
  <si>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</si>
  <si>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</si>
  <si>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</si>
  <si>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</si>
  <si>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</si>
  <si>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</si>
  <si>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</si>
  <si>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</si>
  <si>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</si>
  <si>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</si>
  <si>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</si>
  <si>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</si>
  <si>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</si>
  <si>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</si>
  <si>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</si>
  <si>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</si>
  <si>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</si>
  <si>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</si>
  <si>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</si>
  <si>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</si>
  <si>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</si>
  <si>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</si>
  <si>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</si>
  <si>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</si>
  <si>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</si>
  <si>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</si>
  <si>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</si>
  <si>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</si>
  <si>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</si>
  <si>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</si>
  <si>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</si>
  <si>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</si>
  <si>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</si>
  <si>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</si>
  <si>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</si>
  <si>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</si>
  <si>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</si>
  <si>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</si>
  <si>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</si>
  <si>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</si>
  <si>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</si>
  <si>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</si>
  <si>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</si>
  <si>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</si>
  <si>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</si>
  <si>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</si>
  <si>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</si>
  <si>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</si>
  <si>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</si>
  <si>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</si>
  <si>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</si>
  <si>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</si>
  <si>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</si>
  <si>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</si>
  <si>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</si>
  <si>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</si>
  <si>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</si>
  <si>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</si>
  <si>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</si>
  <si>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</si>
  <si>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</si>
  <si>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</si>
  <si>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</si>
  <si>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</si>
  <si>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</si>
  <si>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</si>
  <si>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</si>
  <si>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</si>
  <si>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</si>
  <si>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</si>
  <si>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</si>
  <si>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</si>
  <si>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</si>
  <si>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</si>
  <si>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</si>
  <si>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</si>
  <si>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</si>
  <si>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</si>
  <si>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</si>
  <si>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</si>
  <si>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</si>
  <si>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</si>
  <si>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</si>
  <si>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</si>
  <si>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</si>
  <si>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</si>
  <si>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</si>
  <si>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</si>
  <si>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</si>
  <si>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</si>
  <si>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</si>
  <si>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</si>
  <si>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</si>
  <si>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</si>
  <si>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</si>
  <si>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</si>
  <si>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</si>
  <si>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</si>
  <si>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</si>
  <si>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</si>
  <si>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</si>
  <si>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</si>
  <si>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</si>
  <si>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</si>
  <si>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</si>
  <si>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</si>
  <si>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</si>
  <si>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</si>
  <si>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</si>
  <si>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</si>
  <si>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</si>
  <si>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</si>
  <si>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</si>
  <si>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</si>
  <si>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</si>
  <si>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</si>
  <si>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</si>
  <si>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</si>
  <si>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</si>
  <si>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</si>
  <si>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</si>
  <si>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</si>
  <si>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</si>
  <si>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</si>
  <si>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</si>
  <si>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</si>
  <si>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</si>
  <si>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</si>
  <si>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</si>
  <si>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</si>
  <si>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</si>
  <si>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</si>
  <si>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</si>
  <si>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</si>
  <si>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</si>
  <si>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</si>
  <si>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</si>
  <si>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</si>
  <si>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</si>
  <si>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</si>
  <si>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</si>
  <si>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</si>
  <si>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</si>
  <si>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</si>
  <si>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</si>
  <si>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</si>
  <si>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</si>
  <si>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</si>
  <si>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</si>
  <si>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</si>
  <si>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</si>
  <si>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</si>
  <si>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</si>
  <si>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</si>
  <si>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</si>
  <si>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</si>
  <si>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</si>
  <si>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</si>
  <si>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</si>
  <si>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</si>
  <si>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</si>
  <si>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</si>
  <si>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</si>
  <si>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</si>
  <si>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</si>
  <si>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</si>
  <si>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</si>
  <si>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</si>
  <si>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</si>
  <si>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</si>
  <si>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</si>
  <si>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</si>
  <si>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</si>
  <si>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</si>
  <si>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</si>
  <si>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</si>
  <si>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</si>
  <si>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</si>
  <si>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</si>
  <si>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</si>
  <si>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</si>
  <si>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</si>
  <si>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</si>
  <si>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</si>
  <si>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</si>
  <si>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</si>
  <si>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</si>
  <si>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</si>
  <si>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</si>
  <si>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</si>
  <si>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</si>
  <si>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</si>
  <si>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</si>
  <si>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</si>
  <si>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</si>
  <si>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</si>
  <si>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</si>
  <si>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</si>
  <si>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</si>
  <si>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</si>
  <si>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</si>
  <si>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</si>
  <si>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</si>
  <si>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</si>
  <si>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</si>
  <si>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</si>
  <si>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</si>
  <si>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</si>
  <si>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</si>
  <si>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</si>
  <si>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</si>
  <si>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</si>
  <si>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</si>
  <si>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</si>
  <si>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</si>
  <si>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</si>
  <si>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</si>
  <si>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</si>
  <si>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</si>
  <si>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</si>
  <si>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</si>
  <si>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</si>
  <si>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</si>
  <si>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</si>
  <si>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</si>
  <si>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</si>
  <si>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</si>
  <si>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</si>
  <si>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</si>
  <si>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</si>
  <si>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</si>
  <si>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</si>
  <si>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</si>
  <si>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</si>
  <si>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</si>
  <si>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</si>
  <si>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</si>
  <si>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</si>
  <si>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</si>
  <si>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</si>
  <si>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</si>
  <si>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</si>
  <si>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</si>
  <si>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</si>
  <si>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</si>
  <si>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</si>
  <si>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</si>
  <si>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</si>
  <si>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</si>
  <si>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</si>
  <si>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</si>
  <si>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</si>
  <si>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</si>
  <si>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</si>
  <si>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</si>
  <si>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</si>
  <si>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</si>
  <si>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</si>
  <si>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</si>
  <si>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</si>
  <si>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</si>
  <si>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</si>
  <si>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</si>
  <si>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</si>
  <si>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</si>
  <si>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</si>
  <si>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</si>
  <si>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</si>
  <si>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</si>
  <si>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</si>
  <si>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</si>
  <si>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</si>
  <si>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</si>
  <si>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</si>
  <si>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</si>
  <si>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</si>
  <si>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</si>
  <si>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</si>
  <si>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</si>
  <si>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</si>
  <si>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</si>
  <si>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</si>
  <si>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</si>
  <si>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</si>
  <si>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</si>
  <si>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</si>
  <si>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</si>
  <si>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</si>
  <si>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</si>
  <si>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</si>
  <si>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</si>
  <si>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</si>
  <si>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</si>
  <si>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</si>
  <si>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</si>
  <si>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</si>
  <si>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</si>
  <si>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</si>
  <si>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</si>
  <si>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</si>
  <si>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</si>
  <si>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</si>
  <si>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</si>
  <si>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</si>
  <si>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</si>
  <si>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</si>
  <si>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</si>
  <si>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</si>
  <si>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</si>
  <si>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</si>
  <si>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</si>
  <si>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</si>
  <si>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</si>
  <si>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</si>
  <si>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</si>
  <si>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</si>
  <si>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</si>
  <si>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</si>
  <si>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</si>
  <si>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</si>
  <si>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</si>
  <si>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</si>
  <si>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</si>
  <si>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</si>
  <si>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</si>
  <si>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</si>
  <si>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</si>
  <si>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</si>
  <si>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</si>
  <si>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</si>
  <si>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</si>
  <si>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</si>
  <si>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</si>
  <si>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</si>
  <si>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</si>
  <si>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</si>
  <si>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</si>
  <si>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</si>
  <si>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</si>
  <si>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</si>
  <si>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</si>
  <si>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</si>
  <si>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</si>
  <si>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</si>
  <si>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</si>
  <si>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</si>
  <si>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</si>
  <si>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</si>
  <si>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</si>
  <si>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</si>
  <si>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</si>
  <si>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</si>
  <si>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</si>
  <si>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</si>
  <si>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</si>
  <si>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</si>
  <si>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</si>
  <si>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</si>
  <si>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</si>
  <si>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</si>
  <si>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</si>
  <si>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</si>
  <si>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</si>
  <si>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</si>
  <si>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</si>
  <si>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</si>
  <si>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</si>
  <si>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</si>
  <si>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</si>
  <si>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</si>
  <si>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</si>
  <si>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</si>
  <si>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</si>
  <si>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</si>
  <si>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</si>
  <si>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</si>
  <si>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</si>
  <si>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</si>
  <si>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</si>
  <si>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</si>
  <si>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</si>
  <si>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</si>
  <si>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</si>
  <si>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</si>
  <si>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</si>
  <si>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</si>
  <si>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</si>
  <si>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</si>
  <si>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</si>
  <si>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</si>
  <si>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</si>
  <si>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</si>
  <si>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</si>
  <si>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</si>
  <si>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</si>
  <si>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</si>
  <si>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</si>
  <si>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</si>
  <si>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</si>
  <si>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</si>
  <si>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</si>
  <si>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</si>
  <si>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</si>
  <si>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</si>
  <si>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</si>
  <si>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</si>
  <si>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</si>
  <si>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</si>
  <si>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</si>
  <si>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</si>
  <si>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</si>
  <si>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</si>
  <si>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</si>
  <si>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</si>
  <si>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</si>
  <si>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</si>
  <si>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</si>
  <si>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</si>
  <si>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</si>
  <si>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</si>
  <si>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</si>
  <si>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</si>
  <si>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</si>
  <si>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</si>
  <si>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</si>
  <si>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</si>
  <si>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</si>
  <si>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</si>
  <si>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</si>
  <si>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</si>
  <si>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</si>
  <si>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</si>
  <si>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</si>
  <si>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</si>
  <si>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</si>
  <si>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</si>
  <si>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</si>
  <si>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</si>
  <si>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</si>
  <si>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</si>
  <si>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</si>
  <si>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</si>
  <si>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</si>
  <si>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</si>
  <si>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</si>
  <si>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</si>
  <si>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</si>
  <si>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</si>
  <si>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</si>
  <si>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</si>
  <si>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</si>
  <si>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</si>
  <si>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</si>
  <si>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</si>
  <si>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</si>
  <si>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</si>
  <si>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</si>
  <si>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</si>
  <si>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</si>
  <si>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</si>
  <si>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</si>
  <si>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</si>
  <si>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</si>
  <si>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</si>
  <si>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</si>
  <si>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</si>
  <si>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</si>
  <si>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</si>
  <si>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</si>
  <si>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</si>
  <si>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</si>
  <si>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</si>
  <si>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</si>
  <si>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</si>
  <si>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</si>
  <si>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</si>
  <si>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</si>
  <si>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</si>
  <si>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</si>
  <si>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</si>
  <si>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</si>
  <si>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</si>
  <si>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</si>
  <si>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</si>
  <si>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</si>
  <si>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</si>
  <si>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</si>
  <si>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</si>
  <si>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</si>
  <si>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</si>
  <si>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</si>
  <si>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</si>
  <si>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</si>
  <si>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</si>
  <si>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</si>
  <si>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</si>
  <si>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</si>
  <si>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</si>
  <si>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</si>
  <si>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</si>
  <si>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</si>
  <si>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</si>
  <si>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</si>
  <si>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</si>
  <si>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</si>
  <si>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</si>
  <si>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</si>
  <si>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</si>
  <si>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</si>
  <si>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</si>
  <si>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</si>
  <si>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</si>
  <si>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</si>
  <si>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</si>
  <si>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</si>
  <si>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</si>
  <si>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</si>
  <si>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</si>
  <si>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</si>
  <si>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</si>
  <si>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</si>
  <si>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</si>
  <si>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</si>
  <si>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</si>
  <si>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</si>
  <si>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</si>
  <si>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</si>
  <si>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</si>
  <si>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</si>
  <si>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</si>
  <si>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</si>
  <si>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</si>
  <si>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</si>
  <si>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</si>
  <si>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</si>
  <si>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</si>
  <si>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</si>
  <si>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</si>
  <si>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</si>
  <si>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</si>
  <si>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</si>
  <si>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</si>
  <si>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</si>
  <si>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</si>
  <si>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</si>
  <si>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</si>
  <si>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</si>
  <si>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</si>
  <si>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</si>
  <si>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</si>
  <si>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</si>
  <si>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</si>
  <si>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</si>
  <si>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</si>
  <si>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</si>
  <si>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</si>
  <si>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</si>
  <si>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</si>
  <si>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</si>
  <si>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</si>
  <si>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</si>
  <si>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</si>
  <si>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</si>
  <si>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</si>
  <si>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</si>
  <si>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</si>
  <si>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</si>
  <si>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</si>
  <si>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</si>
  <si>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</si>
  <si>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</si>
  <si>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</si>
  <si>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</si>
  <si>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</si>
  <si>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</si>
  <si>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</si>
  <si>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</si>
  <si>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</si>
  <si>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</si>
  <si>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</si>
  <si>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</si>
  <si>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</si>
  <si>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</si>
  <si>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</si>
  <si>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</si>
  <si>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</si>
  <si>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</si>
  <si>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</si>
  <si>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</si>
  <si>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</si>
  <si>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</si>
  <si>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</si>
  <si>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</si>
  <si>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</si>
  <si>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</si>
  <si>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</si>
  <si>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</si>
  <si>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</si>
  <si>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</si>
  <si>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</si>
  <si>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</si>
  <si>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</si>
  <si>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</si>
  <si>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</si>
  <si>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</si>
  <si>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</si>
  <si>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</si>
  <si>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</si>
  <si>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</si>
  <si>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</si>
  <si>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</si>
  <si>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</si>
  <si>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</si>
  <si>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</si>
  <si>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</si>
  <si>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</si>
  <si>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</si>
  <si>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</si>
  <si>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</si>
  <si>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</si>
  <si>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</si>
  <si>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</si>
  <si>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</si>
  <si>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</si>
  <si>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</si>
  <si>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</si>
  <si>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</si>
  <si>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</si>
  <si>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</si>
  <si>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</si>
  <si>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</si>
  <si>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</si>
  <si>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</si>
  <si>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</si>
  <si>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</si>
  <si>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</si>
  <si>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</si>
  <si>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</si>
  <si>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</si>
  <si>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</si>
  <si>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</si>
  <si>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</si>
  <si>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</si>
  <si>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</si>
  <si>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</si>
  <si>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</si>
  <si>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</si>
  <si>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</si>
  <si>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</si>
  <si>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</si>
  <si>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</si>
  <si>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</si>
  <si>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</si>
  <si>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</si>
  <si>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</si>
  <si>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</si>
  <si>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</si>
  <si>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</si>
  <si>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</si>
  <si>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</si>
  <si>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</si>
  <si>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</si>
  <si>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</si>
  <si>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</si>
  <si>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</si>
  <si>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</si>
  <si>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</si>
  <si>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</si>
  <si>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</si>
  <si>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</si>
  <si>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</si>
  <si>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</si>
  <si>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</si>
  <si>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</si>
  <si>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</si>
  <si>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</si>
  <si>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</si>
  <si>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</si>
  <si>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</si>
  <si>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</si>
  <si>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</si>
  <si>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</si>
  <si>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</si>
  <si>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</si>
  <si>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</si>
  <si>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</si>
  <si>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</si>
  <si>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</si>
  <si>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</si>
  <si>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</si>
  <si>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</si>
  <si>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</si>
  <si>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</si>
  <si>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</si>
  <si>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</si>
  <si>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</si>
  <si>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</si>
  <si>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</si>
  <si>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</si>
  <si>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</si>
  <si>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</si>
  <si>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</si>
  <si>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</si>
  <si>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</si>
  <si>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</si>
  <si>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</si>
  <si>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</si>
  <si>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</si>
  <si>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</si>
  <si>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</si>
  <si>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</si>
  <si>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</si>
  <si>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</si>
  <si>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</si>
  <si>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</si>
  <si>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</si>
  <si>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</si>
  <si>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</si>
  <si>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</si>
  <si>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</si>
  <si>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</si>
  <si>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</si>
  <si>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</si>
  <si>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</si>
  <si>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</si>
  <si>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</si>
  <si>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</si>
  <si>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</si>
  <si>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</si>
  <si>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</si>
  <si>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</si>
  <si>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</si>
  <si>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</si>
  <si>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</si>
  <si>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</si>
  <si>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</si>
  <si>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</si>
  <si>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</si>
  <si>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</si>
  <si>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</si>
  <si>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</si>
  <si>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</si>
  <si>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</si>
  <si>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</si>
  <si>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</si>
  <si>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</si>
  <si>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</si>
  <si>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</si>
  <si>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</si>
  <si>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</si>
  <si>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</si>
  <si>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</si>
  <si>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</si>
  <si>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</si>
  <si>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</si>
  <si>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</si>
  <si>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</si>
  <si>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</si>
  <si>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</si>
  <si>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</si>
  <si>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</si>
  <si>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</si>
  <si>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</si>
  <si>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</si>
  <si>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</si>
  <si>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</si>
  <si>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</si>
  <si>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</si>
  <si>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</si>
  <si>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</si>
  <si>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</si>
  <si>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</si>
  <si>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</si>
  <si>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</si>
  <si>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</si>
  <si>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</si>
  <si>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</si>
  <si>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</si>
  <si>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</si>
  <si>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</si>
  <si>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</si>
  <si>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</si>
  <si>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</si>
  <si>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</si>
  <si>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</si>
  <si>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</si>
  <si>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</si>
  <si>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</si>
  <si>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</si>
  <si>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</si>
  <si>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</si>
  <si>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</si>
  <si>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</si>
  <si>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</si>
  <si>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</si>
  <si>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</si>
  <si>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</si>
  <si>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</si>
  <si>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</si>
  <si>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</si>
  <si>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</si>
  <si>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</si>
  <si>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</si>
  <si>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</si>
  <si>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</si>
  <si>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</si>
  <si>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</si>
  <si>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</si>
  <si>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</si>
  <si>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</si>
  <si>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</si>
  <si>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</si>
  <si>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</si>
  <si>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</si>
  <si>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</si>
  <si>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</si>
  <si>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</si>
  <si>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</si>
  <si>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</si>
  <si>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</si>
  <si>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</si>
  <si>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</si>
  <si>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</si>
  <si>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</si>
  <si>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</si>
  <si>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</si>
  <si>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</si>
  <si>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</si>
  <si>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</si>
  <si>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</si>
  <si>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</si>
  <si>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</si>
  <si>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</si>
  <si>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</si>
  <si>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</si>
  <si>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</si>
  <si>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</si>
  <si>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</si>
  <si>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</si>
  <si>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</si>
  <si>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</si>
  <si>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</si>
  <si>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</si>
  <si>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</si>
  <si>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</si>
  <si>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</si>
  <si>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</si>
  <si>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</si>
  <si>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</si>
  <si>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</si>
  <si>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</si>
  <si>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</si>
  <si>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</si>
  <si>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</si>
  <si>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</si>
  <si>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</si>
  <si>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</si>
  <si>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</si>
  <si>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</si>
  <si>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</si>
  <si>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</si>
  <si>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</si>
  <si>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</si>
  <si>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</si>
  <si>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</si>
  <si>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</si>
  <si>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</si>
  <si>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</si>
  <si>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</si>
  <si>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</si>
  <si>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</si>
  <si>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</si>
  <si>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</si>
  <si>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</si>
  <si>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</si>
  <si>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</si>
  <si>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</si>
  <si>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</si>
  <si>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</si>
  <si>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</si>
  <si>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</si>
  <si>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</si>
  <si>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</si>
  <si>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</si>
  <si>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</si>
  <si>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</si>
  <si>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</si>
  <si>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</si>
  <si>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</si>
  <si>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</si>
  <si>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</si>
  <si>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</si>
  <si>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</si>
  <si>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</si>
  <si>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</si>
  <si>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</si>
  <si>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</si>
  <si>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</si>
  <si>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</si>
  <si>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</si>
  <si>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</si>
  <si>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</si>
  <si>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</si>
  <si>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</si>
  <si>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</si>
  <si>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</si>
  <si>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</si>
  <si>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</si>
  <si>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</si>
  <si>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</si>
  <si>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</si>
  <si>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</si>
  <si>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</si>
  <si>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</si>
  <si>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</si>
  <si>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</si>
  <si>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</si>
  <si>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</si>
  <si>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</si>
  <si>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</si>
  <si>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</si>
  <si>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</si>
  <si>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</si>
  <si>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</si>
  <si>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</si>
  <si>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</si>
  <si>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</si>
  <si>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</si>
  <si>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</si>
  <si>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</si>
  <si>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</si>
  <si>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</si>
  <si>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</si>
  <si>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</si>
  <si>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</si>
  <si>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</si>
  <si>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</si>
  <si>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</si>
  <si>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</si>
  <si>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</si>
  <si>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</si>
  <si>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</si>
  <si>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</si>
  <si>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</si>
  <si>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</si>
  <si>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</si>
  <si>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</si>
  <si>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</si>
  <si>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</si>
  <si>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</si>
  <si>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</si>
  <si>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</si>
  <si>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</si>
  <si>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</si>
  <si>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</si>
  <si>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</si>
  <si>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</si>
  <si>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</si>
  <si>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</si>
  <si>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</si>
  <si>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</si>
  <si>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</si>
  <si>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</si>
  <si>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</si>
  <si>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</si>
  <si>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</si>
  <si>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</si>
  <si>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</si>
  <si>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</si>
  <si>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</si>
  <si>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</si>
  <si>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</si>
  <si>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</si>
  <si>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</si>
  <si>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</si>
  <si>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</si>
  <si>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</si>
  <si>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</si>
  <si>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</si>
  <si>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</si>
  <si>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</si>
  <si>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</si>
  <si>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</si>
  <si>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</si>
  <si>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</si>
  <si>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</si>
  <si>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</si>
  <si>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</si>
  <si>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</si>
  <si>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</si>
  <si>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</si>
  <si>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</si>
  <si>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</si>
  <si>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</si>
  <si>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</si>
  <si>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</si>
  <si>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</si>
  <si>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</si>
  <si>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</si>
  <si>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</si>
  <si>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</si>
  <si>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</si>
  <si>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</si>
  <si>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</si>
  <si>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</si>
  <si>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</si>
  <si>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</si>
  <si>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</si>
  <si>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</si>
  <si>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</si>
  <si>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</si>
  <si>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</si>
  <si>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</si>
  <si>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</si>
  <si>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</si>
  <si>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</si>
  <si>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</si>
  <si>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</si>
  <si>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</si>
  <si>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</si>
  <si>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</si>
  <si>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</si>
  <si>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</si>
  <si>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</si>
  <si>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</si>
  <si>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</si>
  <si>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</si>
  <si>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</si>
  <si>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</si>
  <si>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</si>
  <si>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</si>
  <si>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</si>
  <si>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</si>
  <si>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</si>
  <si>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</si>
  <si>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</si>
  <si>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</si>
  <si>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</si>
  <si>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</si>
  <si>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</si>
  <si>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</si>
  <si>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</si>
  <si>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</si>
  <si>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</si>
  <si>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</si>
  <si>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</si>
  <si>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</si>
  <si>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</si>
  <si>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</si>
  <si>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</si>
  <si>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</si>
  <si>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</si>
  <si>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</si>
  <si>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</si>
  <si>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</si>
  <si>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</si>
  <si>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</si>
  <si>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</si>
  <si>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</si>
  <si>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</si>
  <si>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</si>
  <si>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</si>
  <si>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</si>
  <si>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</si>
  <si>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</si>
  <si>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</si>
  <si>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</si>
  <si>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</si>
  <si>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</si>
  <si>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</si>
  <si>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</si>
  <si>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</si>
  <si>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</si>
  <si>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</si>
  <si>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</si>
  <si>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</si>
  <si>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</si>
  <si>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</si>
  <si>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</si>
  <si>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</si>
  <si>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</si>
  <si>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</si>
  <si>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</si>
  <si>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</si>
  <si>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</si>
  <si>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</si>
  <si>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</si>
  <si>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</si>
  <si>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</si>
  <si>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</si>
  <si>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</si>
  <si>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</si>
  <si>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</si>
  <si>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</si>
  <si>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</si>
  <si>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</si>
  <si>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</si>
  <si>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</si>
  <si>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</si>
  <si>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</si>
  <si>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</si>
  <si>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</si>
  <si>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</si>
  <si>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</si>
  <si>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</si>
  <si>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</si>
  <si>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</si>
  <si>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</si>
  <si>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</si>
  <si>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</si>
  <si>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</si>
  <si>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</si>
  <si>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</si>
  <si>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</si>
  <si>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</si>
  <si>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</si>
  <si>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</si>
  <si>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</si>
  <si>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</si>
  <si>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</si>
  <si>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</si>
  <si>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</si>
  <si>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</si>
  <si>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</si>
  <si>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</si>
  <si>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</si>
  <si>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</si>
  <si>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</si>
  <si>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</si>
  <si>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</si>
  <si>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</si>
  <si>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</si>
  <si>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</si>
  <si>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</si>
  <si>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</si>
  <si>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</si>
  <si>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</si>
  <si>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</si>
  <si>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</si>
  <si>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</si>
  <si>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</si>
  <si>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</si>
  <si>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</si>
  <si>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</si>
  <si>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</si>
  <si>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</si>
  <si>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</si>
  <si>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</si>
  <si>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</si>
  <si>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</si>
  <si>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</si>
  <si>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</si>
  <si>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</si>
  <si>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</si>
  <si>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</si>
  <si>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</si>
  <si>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</si>
  <si>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</si>
  <si>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</si>
  <si>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</si>
  <si>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</si>
  <si>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</si>
  <si>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</si>
  <si>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</si>
  <si>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</si>
  <si>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</si>
  <si>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</si>
  <si>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</si>
  <si>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</si>
  <si>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</si>
  <si>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</si>
  <si>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</si>
  <si>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</si>
  <si>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</si>
  <si>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</si>
  <si>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</si>
  <si>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</si>
  <si>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</si>
  <si>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</si>
  <si>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</si>
  <si>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</si>
  <si>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</si>
  <si>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</si>
  <si>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</si>
  <si>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</si>
  <si>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</si>
  <si>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</si>
  <si>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</si>
  <si>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</si>
  <si>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</si>
  <si>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</si>
  <si>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</si>
  <si>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</si>
  <si>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</si>
  <si>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</si>
  <si>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</si>
  <si>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</si>
  <si>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</si>
  <si>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</si>
  <si>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</si>
  <si>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</si>
  <si>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</si>
  <si>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</si>
  <si>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</si>
  <si>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</si>
  <si>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</si>
  <si>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</si>
  <si>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</si>
  <si>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</si>
  <si>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</si>
  <si>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</si>
  <si>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</si>
  <si>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</si>
  <si>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</si>
  <si>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</si>
  <si>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</si>
  <si>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</si>
  <si>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</si>
  <si>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</si>
  <si>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</si>
  <si>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</si>
  <si>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</si>
  <si>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</si>
  <si>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</si>
  <si>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</si>
  <si>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</si>
  <si>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</si>
  <si>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</si>
  <si>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</si>
  <si>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</si>
  <si>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</si>
  <si>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</si>
  <si>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</si>
  <si>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</si>
  <si>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</si>
  <si>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</si>
  <si>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</si>
  <si>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</si>
  <si>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</si>
  <si>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</si>
  <si>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</si>
  <si>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</si>
  <si>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</si>
  <si>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</si>
  <si>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</si>
  <si>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</si>
  <si>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</si>
  <si>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</si>
  <si>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</si>
  <si>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</si>
  <si>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</si>
  <si>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</si>
  <si>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</si>
  <si>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</si>
  <si>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</si>
  <si>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</si>
  <si>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</si>
  <si>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</si>
  <si>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</si>
  <si>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</si>
  <si>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</si>
  <si>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</si>
  <si>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</si>
  <si>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</si>
  <si>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</si>
  <si>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</si>
  <si>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</si>
  <si>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</si>
  <si>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</si>
  <si>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</si>
  <si>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</si>
  <si>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</si>
  <si>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</si>
  <si>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</si>
  <si>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</si>
  <si>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</si>
  <si>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</si>
  <si>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</si>
  <si>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</si>
  <si>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</si>
  <si>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</si>
  <si>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</si>
  <si>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</si>
  <si>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</si>
  <si>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</si>
  <si>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</si>
  <si>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</si>
  <si>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</si>
  <si>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</si>
  <si>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</si>
  <si>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</si>
  <si>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</si>
  <si>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</si>
  <si>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</si>
  <si>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</si>
  <si>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</si>
  <si>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</si>
  <si>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</si>
  <si>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</si>
  <si>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</si>
  <si>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</si>
  <si>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</si>
  <si>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</si>
  <si>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</si>
  <si>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</si>
  <si>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</si>
  <si>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</si>
  <si>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</si>
  <si>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</si>
  <si>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</si>
  <si>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</si>
  <si>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</si>
  <si>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</si>
  <si>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</si>
  <si>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</si>
  <si>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</si>
  <si>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</si>
  <si>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</si>
  <si>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</si>
  <si>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</si>
  <si>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</si>
  <si>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</si>
  <si>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</si>
  <si>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</si>
  <si>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</si>
  <si>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</si>
  <si>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</si>
  <si>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</si>
  <si>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</si>
  <si>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</si>
  <si>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</si>
  <si>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</si>
  <si>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</si>
  <si>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</si>
  <si>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</si>
  <si>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</si>
  <si>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</si>
  <si>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</si>
  <si>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</si>
  <si>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</si>
  <si>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</si>
  <si>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</si>
  <si>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</si>
  <si>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</si>
  <si>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</si>
  <si>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</si>
  <si>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</si>
  <si>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</si>
  <si>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</si>
  <si>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</si>
  <si>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</si>
  <si>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</si>
  <si>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</si>
  <si>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</si>
  <si>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</si>
  <si>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</si>
  <si>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</si>
  <si>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</si>
  <si>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</si>
  <si>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</si>
  <si>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</si>
  <si>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</si>
  <si>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</si>
  <si>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</si>
  <si>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</si>
  <si>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</si>
  <si>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</si>
  <si>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</si>
  <si>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</si>
  <si>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</si>
  <si>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</si>
  <si>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</si>
  <si>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</si>
  <si>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</si>
  <si>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</si>
  <si>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</si>
  <si>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</si>
  <si>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</si>
  <si>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</si>
  <si>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</si>
  <si>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</si>
  <si>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</si>
  <si>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</si>
  <si>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</si>
  <si>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</si>
  <si>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</si>
  <si>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</si>
  <si>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</si>
  <si>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</si>
  <si>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</si>
  <si>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</si>
  <si>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</si>
  <si>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</si>
  <si>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</si>
  <si>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</si>
  <si>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</si>
  <si>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</si>
  <si>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</si>
  <si>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</si>
  <si>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</si>
  <si>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</si>
  <si>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</si>
  <si>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</si>
  <si>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</si>
  <si>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</si>
  <si>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</si>
  <si>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</si>
  <si>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</si>
  <si>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</si>
  <si>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</si>
  <si>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</si>
  <si>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</si>
  <si>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</si>
  <si>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</si>
  <si>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</si>
  <si>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</si>
  <si>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</si>
  <si>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</si>
  <si>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</si>
  <si>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</si>
  <si>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</si>
  <si>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</si>
  <si>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</si>
  <si>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</si>
  <si>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</si>
  <si>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</si>
  <si>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</si>
  <si>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</si>
  <si>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</si>
  <si>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</si>
  <si>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</si>
  <si>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</si>
  <si>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</si>
  <si>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</si>
  <si>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</si>
  <si>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</si>
  <si>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</si>
  <si>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</si>
  <si>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</si>
  <si>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</si>
  <si>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</si>
  <si>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</si>
  <si>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</si>
  <si>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</si>
  <si>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</si>
  <si>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</si>
  <si>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</si>
  <si>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</si>
  <si>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</si>
  <si>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</si>
  <si>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</si>
  <si>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</si>
  <si>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</si>
  <si>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</si>
  <si>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</si>
  <si>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</si>
  <si>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</si>
  <si>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</si>
  <si>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</si>
  <si>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</si>
  <si>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</si>
  <si>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</si>
  <si>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</si>
  <si>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</si>
  <si>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</si>
  <si>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</si>
  <si>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</si>
  <si>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</si>
  <si>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</si>
  <si>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</si>
  <si>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</si>
  <si>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</si>
  <si>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</si>
  <si>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</si>
  <si>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</si>
  <si>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</si>
  <si>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</si>
  <si>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</si>
  <si>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</si>
  <si>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</si>
  <si>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</si>
  <si>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</si>
  <si>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</si>
  <si>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</si>
  <si>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</si>
  <si>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</si>
  <si>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</si>
  <si>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</si>
  <si>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</si>
  <si>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</si>
  <si>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</si>
  <si>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</si>
  <si>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</si>
  <si>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</si>
  <si>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</si>
  <si>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</si>
  <si>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</si>
  <si>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</si>
  <si>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</si>
  <si>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</si>
  <si>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</si>
  <si>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</si>
  <si>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</si>
  <si>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</si>
  <si>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</si>
  <si>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</si>
  <si>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</si>
  <si>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</si>
  <si>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</si>
  <si>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</si>
  <si>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</si>
  <si>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</si>
  <si>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</si>
  <si>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</si>
  <si>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</si>
  <si>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</si>
  <si>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</si>
  <si>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</si>
  <si>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</si>
  <si>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</si>
  <si>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</si>
  <si>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</si>
  <si>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</si>
  <si>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</si>
  <si>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</si>
  <si>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</si>
  <si>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</si>
  <si>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</si>
  <si>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</si>
  <si>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</si>
  <si>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</si>
  <si>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</si>
  <si>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</si>
  <si>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</si>
  <si>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</si>
  <si>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</si>
  <si>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</si>
  <si>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</si>
  <si>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</si>
  <si>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</si>
  <si>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</si>
  <si>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</si>
  <si>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</si>
  <si>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</si>
  <si>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</si>
  <si>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</si>
  <si>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</si>
  <si>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</si>
  <si>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</si>
  <si>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</si>
  <si>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</si>
  <si>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</si>
  <si>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</si>
  <si>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</si>
  <si>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</si>
  <si>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</si>
  <si>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</si>
  <si>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</si>
  <si>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</si>
  <si>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</si>
  <si>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</si>
  <si>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</si>
  <si>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</si>
  <si>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</si>
  <si>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</si>
  <si>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</si>
  <si>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</si>
  <si>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</si>
  <si>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</si>
  <si>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</si>
  <si>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</si>
  <si>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</si>
  <si>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</si>
  <si>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</si>
  <si>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</si>
  <si>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</si>
  <si>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</si>
  <si>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</si>
  <si>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</si>
  <si>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</si>
  <si>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</si>
  <si>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</si>
  <si>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</si>
  <si>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</si>
  <si>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</si>
  <si>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</si>
  <si>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</si>
  <si>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</si>
  <si>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</si>
  <si>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</si>
  <si>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</si>
  <si>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</si>
  <si>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</si>
  <si>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</si>
  <si>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</si>
  <si>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</si>
  <si>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</si>
  <si>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</si>
  <si>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</si>
  <si>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</si>
  <si>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</si>
  <si>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</si>
  <si>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</si>
  <si>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</si>
  <si>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</si>
  <si>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</si>
  <si>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</si>
  <si>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</si>
  <si>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</si>
  <si>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</si>
  <si>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</si>
  <si>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</si>
  <si>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</si>
  <si>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</si>
  <si>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</si>
  <si>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</si>
  <si>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</si>
  <si>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</si>
  <si>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</si>
  <si>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</si>
  <si>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</si>
  <si>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</si>
  <si>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</si>
  <si>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</si>
  <si>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</si>
  <si>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</si>
  <si>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</si>
  <si>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</si>
  <si>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</si>
  <si>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</si>
  <si>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</si>
  <si>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</si>
  <si>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</si>
  <si>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</si>
  <si>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</si>
  <si>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</si>
  <si>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</si>
  <si>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</si>
  <si>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</si>
  <si>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</si>
  <si>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</si>
  <si>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</si>
  <si>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</si>
  <si>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</si>
  <si>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</si>
  <si>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</si>
  <si>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</si>
  <si>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</si>
  <si>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</si>
  <si>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</si>
  <si>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</si>
  <si>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</si>
  <si>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</si>
  <si>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</si>
  <si>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</si>
  <si>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</si>
  <si>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</si>
  <si>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</si>
  <si>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</si>
  <si>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</si>
  <si>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</si>
  <si>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</si>
  <si>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</si>
  <si>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</si>
  <si>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</si>
  <si>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</si>
  <si>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</si>
  <si>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</si>
  <si>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</si>
  <si>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</si>
  <si>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</si>
  <si>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</si>
  <si>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</si>
  <si>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</si>
  <si>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</si>
  <si>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</si>
  <si>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</si>
  <si>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</si>
  <si>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</si>
  <si>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</si>
  <si>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</si>
  <si>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</si>
  <si>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</si>
  <si>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</si>
  <si>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</si>
  <si>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</si>
  <si>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</si>
  <si>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</si>
  <si>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</si>
  <si>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</si>
  <si>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</si>
  <si>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</si>
  <si>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</si>
  <si>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</si>
  <si>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</si>
  <si>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</si>
  <si>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</si>
  <si>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</si>
  <si>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</si>
  <si>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</si>
  <si>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</si>
  <si>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</si>
  <si>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</si>
  <si>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</si>
  <si>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</si>
  <si>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</si>
  <si>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</si>
  <si>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</si>
  <si>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</si>
  <si>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</si>
  <si>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</si>
  <si>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</si>
  <si>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</si>
  <si>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</si>
  <si>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</si>
  <si>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</si>
  <si>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</si>
  <si>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</si>
  <si>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</si>
  <si>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</si>
  <si>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</si>
  <si>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</si>
  <si>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</si>
  <si>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</si>
  <si>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</si>
  <si>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</si>
  <si>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</si>
  <si>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</si>
  <si>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</si>
  <si>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</si>
  <si>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</si>
  <si>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</si>
  <si>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</si>
  <si>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</si>
  <si>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</si>
  <si>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</si>
  <si>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</si>
  <si>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</si>
  <si>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</si>
  <si>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</si>
  <si>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</si>
  <si>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</si>
  <si>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</si>
  <si>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</si>
  <si>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</si>
  <si>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</si>
  <si>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</si>
  <si>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</si>
  <si>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</si>
  <si>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</si>
  <si>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</si>
  <si>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</si>
  <si>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</si>
  <si>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</si>
  <si>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</si>
  <si>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</si>
  <si>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</si>
  <si>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</si>
  <si>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</si>
  <si>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</si>
  <si>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</si>
  <si>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</si>
  <si>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</si>
  <si>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</si>
  <si>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</si>
  <si>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</si>
  <si>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</si>
  <si>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</si>
  <si>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</si>
  <si>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</si>
  <si>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</si>
  <si>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</si>
  <si>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</si>
  <si>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</si>
  <si>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</si>
  <si>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</si>
  <si>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</si>
  <si>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</si>
  <si>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</si>
  <si>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</si>
  <si>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</si>
  <si>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</si>
  <si>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</si>
  <si>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</si>
  <si>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</si>
  <si>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</si>
  <si>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</si>
  <si>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</si>
  <si>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</si>
  <si>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</si>
  <si>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</si>
  <si>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</si>
  <si>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</si>
  <si>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</si>
  <si>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</si>
  <si>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</si>
  <si>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</si>
  <si>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</si>
  <si>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</si>
  <si>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</si>
  <si>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</si>
  <si>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</si>
  <si>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</si>
  <si>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</si>
  <si>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</si>
  <si>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</si>
  <si>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</si>
  <si>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</si>
  <si>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</si>
  <si>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</si>
  <si>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</si>
  <si>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</si>
  <si>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</si>
  <si>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</si>
  <si>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</si>
  <si>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</si>
  <si>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</si>
  <si>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</si>
  <si>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</si>
  <si>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</si>
  <si>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</si>
  <si>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</si>
  <si>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</si>
  <si>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</si>
  <si>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</si>
  <si>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</si>
  <si>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</si>
  <si>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</si>
  <si>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</si>
  <si>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</si>
  <si>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</si>
  <si>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</si>
  <si>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</si>
  <si>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</si>
  <si>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</si>
  <si>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</si>
  <si>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</si>
  <si>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</si>
  <si>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</si>
  <si>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</si>
  <si>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</si>
  <si>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</si>
  <si>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</si>
  <si>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</si>
  <si>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</si>
  <si>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</si>
  <si>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</si>
  <si>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</si>
  <si>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</si>
  <si>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</si>
  <si>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</si>
  <si>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</si>
  <si>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</si>
  <si>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</si>
  <si>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</si>
  <si>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</si>
  <si>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</si>
  <si>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</si>
  <si>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</si>
  <si>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</si>
  <si>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</si>
  <si>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</si>
  <si>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</si>
  <si>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</si>
  <si>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</si>
  <si>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</si>
  <si>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</si>
  <si>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</si>
  <si>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</si>
  <si>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</si>
  <si>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</si>
  <si>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</si>
  <si>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</si>
  <si>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</si>
  <si>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</si>
  <si>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</si>
  <si>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</si>
  <si>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</si>
  <si>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</si>
  <si>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</si>
  <si>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</si>
  <si>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</si>
  <si>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</si>
  <si>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</si>
  <si>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</si>
  <si>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</si>
  <si>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</si>
  <si>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</si>
  <si>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</si>
  <si>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</si>
  <si>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</si>
  <si>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</si>
  <si>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</si>
  <si>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</si>
  <si>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</si>
  <si>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</si>
  <si>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</si>
  <si>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</si>
  <si>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</si>
  <si>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</si>
  <si>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</si>
  <si>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</si>
  <si>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</si>
  <si>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</si>
  <si>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</si>
  <si>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</si>
  <si>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</si>
  <si>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</si>
  <si>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</si>
  <si>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</si>
  <si>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</si>
  <si>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</si>
  <si>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</si>
  <si>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</si>
  <si>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</si>
  <si>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</si>
  <si>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</si>
  <si>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</si>
  <si>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</si>
  <si>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</si>
  <si>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</si>
  <si>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</si>
  <si>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</si>
  <si>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</si>
  <si>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</si>
  <si>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</si>
  <si>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</si>
  <si>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</si>
  <si>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</si>
  <si>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</si>
  <si>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</si>
  <si>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</si>
  <si>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</si>
  <si>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</si>
  <si>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</si>
  <si>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</si>
  <si>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</si>
  <si>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</si>
  <si>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</si>
  <si>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</si>
  <si>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</si>
  <si>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</si>
  <si>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</si>
  <si>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</si>
  <si>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</si>
  <si>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</si>
  <si>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</si>
  <si>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</si>
  <si>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</si>
  <si>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</si>
  <si>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</si>
  <si>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</si>
  <si>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</si>
  <si>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</si>
  <si>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</si>
  <si>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</si>
  <si>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</si>
  <si>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</si>
  <si>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</si>
  <si>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</si>
  <si>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</si>
  <si>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</si>
  <si>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</si>
  <si>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</si>
  <si>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</si>
  <si>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</si>
  <si>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</si>
  <si>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</si>
  <si>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</si>
  <si>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</si>
  <si>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</si>
  <si>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</si>
  <si>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</si>
  <si>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</si>
  <si>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</si>
  <si>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</si>
  <si>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</si>
  <si>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</si>
  <si>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</si>
  <si>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</si>
  <si>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</si>
  <si>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</si>
  <si>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</si>
  <si>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</si>
  <si>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</si>
  <si>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</si>
  <si>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</si>
  <si>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</si>
  <si>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</si>
  <si>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</si>
  <si>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</si>
  <si>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</si>
  <si>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</si>
  <si>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</si>
  <si>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</si>
  <si>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</si>
  <si>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</si>
  <si>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</si>
  <si>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</si>
  <si>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</si>
  <si>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</si>
  <si>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</si>
  <si>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</si>
  <si>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</si>
  <si>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</si>
  <si>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</si>
  <si>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</si>
  <si>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</si>
  <si>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</si>
  <si>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</si>
  <si>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</si>
  <si>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</si>
  <si>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</si>
  <si>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</si>
  <si>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</si>
  <si>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</si>
  <si>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</si>
  <si>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</si>
  <si>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</si>
  <si>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</si>
  <si>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</si>
  <si>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</si>
  <si>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</si>
  <si>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</si>
  <si>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</si>
  <si>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</si>
  <si>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</si>
  <si>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</si>
  <si>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</si>
  <si>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</si>
  <si>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</si>
  <si>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</si>
  <si>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</si>
  <si>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</si>
  <si>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</si>
  <si>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</si>
  <si>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</si>
  <si>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</si>
  <si>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</si>
  <si>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</si>
  <si>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</si>
  <si>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</si>
  <si>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</si>
  <si>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</si>
  <si>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</si>
  <si>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</si>
  <si>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</si>
  <si>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</si>
  <si>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</si>
  <si>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</si>
  <si>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</si>
  <si>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</si>
  <si>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</si>
  <si>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</si>
  <si>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</si>
  <si>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</si>
  <si>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</si>
  <si>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</si>
  <si>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</si>
  <si>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</si>
  <si>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</si>
  <si>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</si>
  <si>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</si>
  <si>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</si>
  <si>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</si>
  <si>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</si>
  <si>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</si>
  <si>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</si>
  <si>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</si>
  <si>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</si>
  <si>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</si>
  <si>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</si>
  <si>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</si>
  <si>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</si>
  <si>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</si>
  <si>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</si>
  <si>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</si>
  <si>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</si>
  <si>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</si>
  <si>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</si>
  <si>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</si>
  <si>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</si>
  <si>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</si>
  <si>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</si>
  <si>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</si>
  <si>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</si>
  <si>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</si>
  <si>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</si>
  <si>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</si>
  <si>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</si>
  <si>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</si>
  <si>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</si>
  <si>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</si>
  <si>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</si>
  <si>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</si>
  <si>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</si>
  <si>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</si>
  <si>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</si>
  <si>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</si>
  <si>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</si>
  <si>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</si>
  <si>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</si>
  <si>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</si>
  <si>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</si>
  <si>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</si>
  <si>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</si>
  <si>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</si>
  <si>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</si>
  <si>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</si>
  <si>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</si>
  <si>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</si>
  <si>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</si>
  <si>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</si>
  <si>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</si>
  <si>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</si>
  <si>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</si>
  <si>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</si>
  <si>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</si>
  <si>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</si>
  <si>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</si>
  <si>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</si>
  <si>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</si>
  <si>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</si>
  <si>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</si>
  <si>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</si>
  <si>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</si>
  <si>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</si>
  <si>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</si>
  <si>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</si>
  <si>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</si>
  <si>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</si>
  <si>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</si>
  <si>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</si>
  <si>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</si>
  <si>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</si>
  <si>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</si>
  <si>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</si>
  <si>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</si>
  <si>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</si>
  <si>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</si>
  <si>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</si>
  <si>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</si>
  <si>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</si>
  <si>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</si>
  <si>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</si>
  <si>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</si>
  <si>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</si>
  <si>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</si>
  <si>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</si>
  <si>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</si>
  <si>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</si>
  <si>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</si>
  <si>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</si>
  <si>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</si>
  <si>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</si>
  <si>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</si>
  <si>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</si>
  <si>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</si>
  <si>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</si>
  <si>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</si>
  <si>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</si>
  <si>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</si>
  <si>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</si>
  <si>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</si>
  <si>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</si>
  <si>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</si>
  <si>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</si>
  <si>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</si>
  <si>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</si>
  <si>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</si>
  <si>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</si>
  <si>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</si>
  <si>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</si>
  <si>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</si>
  <si>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</si>
  <si>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</si>
  <si>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</si>
  <si>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</si>
  <si>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</si>
  <si>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</si>
  <si>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</si>
  <si>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</si>
  <si>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</si>
  <si>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</si>
  <si>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</si>
  <si>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</si>
  <si>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</si>
  <si>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</si>
  <si>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</si>
  <si>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</si>
  <si>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</si>
  <si>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</si>
  <si>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</si>
  <si>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</si>
  <si>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</si>
  <si>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</si>
  <si>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</si>
  <si>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</si>
  <si>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</si>
  <si>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</si>
  <si>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</si>
  <si>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</si>
  <si>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</si>
  <si>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</si>
  <si>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</si>
  <si>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</si>
  <si>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</si>
  <si>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</si>
  <si>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</si>
  <si>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</si>
  <si>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</si>
  <si>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</si>
  <si>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</si>
  <si>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</si>
  <si>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</si>
  <si>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</si>
  <si>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</si>
  <si>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</si>
  <si>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</si>
  <si>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</si>
  <si>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</si>
  <si>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</si>
  <si>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</si>
  <si>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</si>
  <si>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</si>
  <si>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</si>
  <si>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</si>
  <si>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</si>
  <si>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</si>
  <si>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</si>
  <si>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</si>
  <si>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</si>
  <si>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</si>
  <si>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</si>
  <si>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</si>
  <si>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</si>
  <si>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</si>
  <si>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</si>
  <si>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</si>
  <si>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</si>
  <si>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</si>
  <si>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</si>
  <si>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</si>
  <si>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</si>
  <si>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</si>
  <si>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</si>
  <si>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</si>
  <si>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</si>
  <si>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</si>
  <si>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</si>
  <si>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</si>
  <si>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</si>
  <si>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</si>
  <si>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</si>
  <si>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</si>
  <si>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</si>
  <si>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</si>
  <si>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</si>
  <si>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</si>
  <si>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</si>
  <si>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</si>
  <si>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</si>
  <si>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</si>
  <si>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</si>
  <si>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</si>
  <si>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</si>
  <si>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</si>
  <si>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</si>
  <si>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</si>
  <si>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</si>
  <si>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</si>
  <si>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</si>
  <si>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</si>
  <si>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</si>
  <si>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</si>
  <si>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</si>
  <si>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</si>
  <si>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</si>
  <si>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</si>
  <si>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</si>
  <si>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</si>
  <si>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</si>
  <si>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</si>
  <si>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</si>
  <si>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</si>
  <si>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</si>
  <si>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</si>
  <si>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</si>
  <si>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</si>
  <si>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</si>
  <si>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</si>
  <si>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</si>
  <si>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</si>
  <si>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</si>
  <si>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</si>
  <si>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</si>
  <si>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</si>
  <si>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</si>
  <si>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</si>
  <si>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</si>
  <si>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</si>
  <si>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</si>
  <si>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</si>
  <si>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</si>
  <si>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</si>
  <si>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</si>
  <si>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</si>
  <si>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</si>
  <si>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</si>
  <si>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</si>
  <si>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</si>
  <si>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</si>
  <si>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</si>
  <si>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</si>
  <si>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</si>
  <si>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</si>
  <si>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</si>
  <si>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</si>
  <si>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</si>
  <si>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</si>
  <si>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</si>
  <si>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</si>
  <si>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</si>
  <si>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</si>
  <si>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</si>
  <si>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</si>
  <si>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</si>
  <si>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</si>
  <si>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</si>
  <si>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</si>
  <si>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</si>
  <si>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</si>
  <si>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</si>
  <si>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</si>
  <si>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</si>
  <si>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</si>
  <si>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</si>
  <si>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</si>
  <si>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</si>
  <si>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</si>
  <si>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</si>
  <si>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</si>
  <si>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</si>
  <si>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</si>
  <si>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</si>
  <si>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</si>
  <si>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</si>
  <si>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</si>
  <si>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</si>
  <si>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</si>
  <si>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</si>
  <si>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</si>
  <si>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</si>
  <si>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</si>
  <si>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</si>
  <si>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</si>
  <si>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</si>
  <si>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</si>
  <si>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</si>
  <si>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</si>
  <si>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</si>
  <si>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</si>
  <si>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</si>
  <si>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</si>
  <si>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</si>
  <si>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</si>
  <si>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</si>
  <si>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</si>
  <si>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</si>
  <si>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</si>
  <si>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</si>
  <si>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</si>
  <si>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</si>
  <si>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</si>
  <si>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</si>
  <si>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</si>
  <si>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</si>
  <si>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</si>
  <si>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</si>
  <si>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</si>
  <si>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</si>
  <si>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</si>
  <si>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</si>
  <si>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</si>
  <si>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</si>
  <si>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</si>
  <si>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</si>
  <si>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</si>
  <si>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</si>
  <si>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</si>
  <si>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</si>
  <si>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</si>
  <si>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</si>
  <si>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</si>
  <si>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</si>
  <si>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</si>
  <si>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</si>
  <si>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</si>
  <si>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</si>
  <si>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</si>
  <si>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</si>
  <si>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</si>
  <si>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</si>
  <si>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</si>
  <si>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</si>
  <si>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</si>
  <si>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</si>
  <si>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</si>
  <si>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</si>
  <si>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</si>
  <si>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</si>
  <si>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</si>
  <si>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</si>
  <si>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</si>
  <si>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</si>
  <si>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</si>
  <si>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</si>
  <si>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</si>
  <si>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</si>
  <si>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</si>
  <si>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</si>
  <si>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</si>
  <si>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</si>
  <si>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</si>
  <si>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</si>
  <si>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</si>
  <si>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</si>
  <si>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</si>
  <si>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</si>
  <si>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</si>
  <si>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</si>
  <si>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</si>
  <si>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</si>
  <si>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</si>
  <si>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</si>
  <si>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</si>
  <si>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</si>
  <si>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</si>
  <si>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</si>
  <si>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</si>
  <si>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</si>
  <si>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</si>
  <si>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</si>
  <si>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</si>
  <si>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</si>
  <si>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</si>
  <si>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</si>
  <si>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</si>
  <si>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</si>
  <si>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</si>
  <si>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</si>
  <si>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</si>
  <si>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</si>
  <si>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</si>
  <si>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</si>
  <si>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</si>
  <si>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</si>
  <si>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</si>
  <si>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</si>
  <si>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</si>
  <si>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</si>
  <si>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</si>
  <si>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</si>
  <si>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</si>
  <si>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</si>
  <si>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</si>
  <si>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</si>
  <si>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</si>
  <si>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</si>
  <si>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</si>
  <si>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</si>
  <si>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</si>
  <si>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</si>
  <si>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</si>
  <si>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</si>
  <si>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</si>
  <si>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</si>
  <si>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</si>
  <si>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</si>
  <si>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</si>
  <si>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</si>
  <si>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</si>
  <si>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</si>
  <si>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</si>
  <si>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</si>
  <si>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</si>
  <si>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</si>
  <si>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</si>
  <si>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</si>
  <si>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</si>
  <si>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</si>
  <si>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</si>
  <si>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</si>
  <si>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</si>
  <si>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</si>
  <si>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</si>
  <si>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</si>
  <si>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</si>
  <si>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</si>
  <si>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</si>
  <si>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</si>
  <si>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</si>
  <si>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</si>
  <si>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</si>
  <si>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</si>
  <si>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</si>
  <si>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</si>
  <si>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</si>
  <si>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</si>
  <si>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</si>
  <si>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</si>
  <si>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</si>
  <si>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</si>
  <si>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</si>
  <si>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</si>
  <si>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</si>
  <si>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</si>
  <si>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</si>
  <si>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</si>
  <si>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</si>
  <si>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</si>
  <si>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</si>
  <si>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</si>
  <si>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</si>
  <si>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</si>
  <si>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</si>
  <si>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</si>
  <si>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</si>
  <si>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</si>
  <si>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</si>
  <si>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</si>
  <si>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</si>
  <si>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</si>
  <si>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</si>
  <si>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</si>
  <si>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</si>
  <si>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</si>
  <si>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</si>
  <si>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</si>
  <si>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</si>
  <si>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</si>
  <si>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</si>
  <si>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</si>
  <si>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</si>
  <si>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</si>
  <si>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</si>
  <si>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</si>
  <si>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</si>
  <si>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</si>
  <si>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</si>
  <si>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</si>
  <si>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</si>
  <si>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</si>
  <si>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</si>
  <si>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</si>
  <si>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</si>
  <si>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</si>
  <si>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</si>
  <si>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</si>
  <si>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</si>
  <si>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</si>
  <si>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</si>
  <si>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</si>
  <si>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</si>
  <si>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</si>
  <si>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</si>
  <si>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</si>
  <si>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</si>
  <si>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</si>
  <si>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</si>
  <si>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</si>
  <si>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</si>
  <si>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</si>
  <si>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</si>
  <si>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</si>
  <si>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</si>
  <si>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</si>
  <si>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</si>
  <si>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</si>
  <si>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</si>
  <si>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</si>
  <si>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</si>
  <si>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</si>
  <si>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</si>
  <si>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</si>
  <si>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</si>
  <si>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</si>
  <si>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</si>
  <si>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</si>
  <si>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</si>
  <si>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</si>
  <si>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</si>
  <si>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</si>
  <si>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</si>
  <si>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</si>
  <si>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</si>
  <si>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</si>
  <si>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</si>
  <si>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</si>
  <si>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</si>
  <si>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</si>
  <si>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</si>
  <si>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</si>
  <si>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</si>
  <si>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</si>
  <si>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</si>
  <si>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</si>
  <si>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</si>
  <si>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</si>
  <si>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</si>
  <si>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</si>
  <si>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</si>
  <si>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</si>
  <si>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</si>
  <si>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</si>
  <si>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</si>
  <si>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</si>
  <si>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</si>
  <si>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</si>
  <si>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</si>
  <si>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</si>
  <si>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</si>
  <si>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</si>
  <si>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</si>
  <si>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</si>
  <si>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</si>
  <si>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</si>
  <si>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</si>
  <si>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</si>
  <si>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</si>
  <si>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</si>
  <si>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</si>
  <si>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</si>
  <si>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</si>
  <si>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</si>
  <si>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</si>
  <si>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</si>
  <si>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</si>
  <si>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</si>
  <si>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</si>
  <si>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</si>
  <si>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</si>
  <si>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</si>
  <si>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</si>
  <si>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</si>
  <si>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</si>
  <si>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</si>
  <si>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</si>
  <si>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</si>
  <si>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</si>
  <si>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</si>
  <si>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</si>
  <si>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</si>
  <si>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</si>
  <si>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</si>
  <si>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</si>
  <si>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</si>
  <si>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</si>
  <si>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</si>
  <si>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</si>
  <si>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</si>
  <si>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</si>
  <si>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</si>
  <si>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</si>
  <si>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</si>
  <si>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</si>
  <si>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</si>
  <si>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</si>
  <si>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</si>
  <si>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</si>
  <si>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</si>
  <si>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</si>
  <si>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</si>
  <si>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</si>
  <si>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</si>
  <si>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</si>
  <si>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</si>
  <si>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</si>
  <si>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</si>
  <si>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</si>
  <si>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</si>
  <si>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</si>
  <si>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</si>
  <si>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</si>
  <si>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</si>
  <si>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</si>
  <si>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</si>
  <si>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</si>
  <si>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</si>
  <si>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</si>
  <si>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</si>
  <si>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</si>
  <si>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</si>
  <si>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</si>
  <si>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</si>
  <si>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</si>
  <si>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</si>
  <si>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</si>
  <si>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</si>
  <si>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</si>
  <si>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</si>
  <si>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</si>
  <si>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</si>
  <si>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</si>
  <si>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</si>
  <si>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</si>
  <si>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</si>
  <si>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</si>
  <si>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</si>
  <si>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</si>
  <si>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</si>
  <si>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</si>
  <si>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</si>
  <si>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</si>
  <si>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</si>
  <si>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</si>
  <si>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</si>
  <si>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</si>
  <si>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</si>
  <si>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</si>
  <si>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</si>
  <si>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</si>
  <si>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</si>
  <si>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</si>
  <si>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</si>
  <si>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</si>
  <si>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</si>
  <si>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</si>
  <si>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</si>
  <si>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</si>
  <si>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</si>
  <si>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</si>
  <si>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</si>
  <si>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</si>
  <si>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</si>
  <si>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</si>
  <si>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</si>
  <si>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</si>
  <si>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</si>
  <si>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</si>
  <si>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</si>
  <si>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</si>
  <si>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</si>
  <si>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</si>
  <si>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</si>
  <si>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</si>
  <si>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</si>
  <si>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</si>
  <si>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</si>
  <si>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</si>
  <si>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</si>
  <si>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</si>
  <si>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</si>
  <si>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</si>
  <si>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</si>
  <si>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</si>
  <si>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</si>
  <si>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</si>
  <si>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</si>
  <si>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</si>
  <si>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</si>
  <si>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</si>
  <si>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</si>
  <si>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</si>
  <si>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</si>
  <si>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</si>
  <si>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</si>
  <si>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</si>
  <si>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</si>
  <si>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</si>
  <si>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</si>
  <si>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</si>
  <si>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</si>
  <si>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</si>
  <si>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</si>
  <si>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</si>
  <si>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</si>
  <si>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</si>
  <si>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</si>
  <si>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</si>
  <si>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</si>
  <si>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</si>
  <si>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</si>
  <si>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</si>
  <si>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</si>
  <si>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</si>
  <si>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</si>
  <si>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</si>
  <si>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</si>
  <si>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</si>
  <si>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</si>
  <si>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</si>
  <si>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</si>
  <si>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</si>
  <si>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</si>
  <si>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</si>
  <si>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</si>
  <si>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</si>
  <si>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</si>
  <si>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</si>
  <si>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</si>
  <si>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</si>
  <si>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</si>
  <si>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</si>
  <si>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</si>
  <si>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</si>
  <si>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</si>
  <si>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</si>
  <si>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</si>
  <si>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</si>
  <si>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</si>
  <si>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</si>
  <si>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</si>
  <si>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</si>
  <si>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</si>
  <si>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</si>
  <si>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</si>
  <si>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</si>
  <si>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</si>
  <si>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</si>
  <si>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</si>
  <si>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</si>
  <si>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</si>
  <si>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</si>
  <si>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</si>
  <si>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</si>
  <si>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</si>
  <si>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</si>
  <si>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</si>
  <si>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</si>
  <si>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</si>
  <si>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</si>
  <si>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</si>
  <si>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</si>
  <si>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</si>
  <si>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</si>
  <si>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</si>
  <si>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</si>
  <si>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</si>
  <si>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</si>
  <si>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</si>
  <si>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</si>
  <si>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</si>
  <si>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</si>
  <si>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</si>
  <si>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</si>
  <si>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</si>
  <si>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</si>
  <si>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</si>
  <si>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</si>
  <si>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</si>
  <si>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</si>
  <si>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</si>
  <si>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</si>
  <si>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</si>
  <si>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</si>
  <si>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</si>
  <si>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</si>
  <si>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</si>
  <si>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</si>
  <si>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</si>
  <si>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</si>
  <si>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</si>
  <si>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</si>
  <si>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</si>
  <si>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</si>
  <si>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</si>
  <si>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</si>
  <si>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</si>
  <si>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</si>
  <si>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</si>
  <si>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</si>
  <si>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</si>
  <si>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</si>
  <si>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</si>
  <si>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</si>
  <si>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</si>
  <si>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</si>
  <si>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</si>
  <si>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</si>
  <si>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</si>
  <si>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</si>
  <si>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</si>
  <si>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</si>
  <si>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</si>
  <si>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</si>
  <si>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</si>
  <si>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</si>
  <si>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</si>
  <si>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</si>
  <si>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</si>
  <si>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</si>
  <si>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</si>
  <si>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</si>
  <si>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</si>
  <si>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</si>
  <si>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</si>
  <si>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</si>
  <si>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</si>
  <si>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</si>
  <si>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</si>
  <si>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</si>
  <si>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</si>
  <si>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</si>
  <si>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</si>
  <si>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</si>
  <si>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</si>
  <si>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</si>
  <si>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</si>
  <si>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</si>
  <si>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</si>
  <si>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</si>
  <si>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</si>
  <si>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</si>
  <si>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</si>
  <si>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</si>
  <si>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</si>
  <si>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</si>
  <si>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</si>
  <si>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</si>
  <si>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</si>
  <si>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</si>
  <si>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</si>
  <si>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</si>
  <si>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</si>
  <si>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</si>
  <si>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</si>
  <si>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</si>
  <si>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</si>
  <si>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</si>
  <si>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</si>
  <si>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</si>
  <si>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</si>
  <si>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</si>
  <si>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</si>
  <si>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</si>
  <si>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</si>
  <si>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</si>
  <si>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</si>
  <si>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</si>
  <si>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</si>
  <si>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</si>
  <si>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</si>
  <si>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</si>
  <si>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</si>
  <si>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</si>
  <si>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</si>
  <si>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</si>
  <si>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</si>
  <si>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</si>
  <si>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</si>
  <si>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</si>
  <si>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</si>
  <si>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</si>
  <si>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</si>
  <si>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</si>
  <si>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</si>
  <si>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</si>
  <si>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</si>
  <si>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</si>
  <si>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</si>
  <si>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</si>
  <si>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</si>
  <si>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</si>
  <si>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</si>
  <si>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</si>
  <si>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</si>
  <si>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</si>
  <si>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</si>
  <si>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</si>
  <si>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</si>
  <si>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</si>
  <si>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</si>
  <si>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</si>
  <si>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</si>
  <si>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</si>
  <si>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</si>
  <si>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</si>
  <si>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</si>
  <si>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</si>
  <si>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</si>
  <si>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</si>
  <si>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</si>
  <si>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</si>
  <si>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</si>
  <si>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</si>
  <si>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</si>
  <si>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</si>
  <si>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</si>
  <si>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</si>
  <si>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</si>
  <si>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</si>
  <si>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</si>
  <si>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</si>
  <si>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</si>
  <si>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</si>
  <si>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</si>
  <si>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</si>
  <si>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</si>
  <si>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</si>
  <si>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</si>
  <si>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</si>
  <si>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</si>
  <si>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</si>
  <si>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</si>
  <si>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</si>
  <si>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</si>
  <si>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</si>
  <si>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</si>
  <si>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</si>
  <si>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</si>
  <si>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</si>
  <si>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</si>
  <si>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</si>
  <si>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</si>
  <si>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</si>
  <si>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</si>
  <si>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</si>
  <si>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</si>
  <si>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</si>
  <si>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</si>
  <si>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</si>
  <si>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</si>
  <si>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</si>
  <si>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</si>
  <si>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</si>
  <si>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</si>
  <si>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</si>
  <si>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</si>
  <si>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</si>
  <si>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</si>
  <si>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</si>
  <si>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</si>
  <si>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</si>
  <si>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</si>
  <si>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</si>
  <si>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</si>
  <si>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</si>
  <si>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</si>
  <si>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</si>
  <si>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</si>
  <si>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</si>
  <si>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</si>
  <si>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</si>
  <si>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</si>
  <si>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</si>
  <si>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</si>
  <si>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</si>
  <si>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</si>
  <si>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</si>
  <si>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</si>
  <si>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</si>
  <si>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</si>
  <si>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</si>
  <si>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</si>
  <si>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</si>
  <si>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</si>
  <si>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</si>
  <si>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</si>
  <si>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</si>
  <si>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</si>
  <si>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</si>
  <si>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</si>
  <si>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</si>
  <si>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</si>
  <si>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</si>
  <si>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</si>
  <si>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</si>
  <si>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</si>
  <si>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</si>
  <si>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</si>
  <si>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</si>
  <si>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</si>
  <si>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</si>
  <si>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</si>
  <si>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</si>
  <si>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</si>
  <si>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</si>
  <si>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</si>
  <si>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</si>
  <si>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</si>
  <si>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</si>
  <si>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</si>
  <si>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</si>
  <si>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</si>
  <si>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</si>
  <si>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</si>
  <si>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</si>
  <si>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</si>
  <si>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</si>
  <si>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</si>
  <si>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</si>
  <si>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</si>
  <si>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</si>
  <si>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</si>
  <si>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</si>
  <si>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</si>
  <si>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</si>
  <si>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</si>
  <si>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</si>
  <si>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</si>
  <si>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</si>
  <si>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</si>
  <si>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</si>
  <si>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</si>
  <si>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</si>
  <si>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</si>
  <si>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</si>
  <si>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</si>
  <si>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</si>
  <si>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</si>
  <si>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</si>
  <si>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</si>
  <si>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</si>
  <si>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</si>
  <si>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</si>
  <si>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</si>
  <si>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</si>
  <si>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</si>
  <si>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</si>
  <si>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</si>
  <si>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</si>
  <si>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</si>
  <si>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</si>
  <si>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</si>
  <si>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</si>
  <si>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</si>
  <si>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</si>
  <si>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</si>
  <si>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</si>
  <si>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</si>
  <si>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</si>
  <si>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</si>
  <si>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</si>
  <si>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</si>
  <si>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</si>
  <si>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</si>
  <si>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</si>
  <si>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</si>
  <si>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</si>
  <si>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</si>
  <si>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</si>
  <si>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</si>
  <si>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</si>
  <si>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</si>
  <si>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</si>
  <si>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</si>
  <si>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</si>
  <si>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</si>
  <si>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</si>
  <si>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</si>
  <si>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</si>
  <si>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</si>
  <si>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</si>
  <si>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</si>
  <si>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</si>
  <si>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</si>
  <si>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</si>
  <si>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</si>
  <si>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</si>
  <si>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</si>
  <si>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</si>
  <si>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</si>
  <si>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</si>
  <si>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</si>
  <si>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</si>
  <si>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</si>
  <si>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</si>
  <si>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</si>
  <si>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</si>
  <si>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</si>
  <si>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</si>
  <si>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</si>
  <si>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</si>
  <si>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</si>
  <si>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</si>
  <si>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</si>
  <si>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</si>
  <si>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</si>
  <si>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</si>
  <si>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</si>
  <si>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</si>
  <si>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</si>
  <si>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</si>
  <si>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</si>
  <si>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</si>
  <si>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</si>
  <si>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</si>
  <si>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</si>
  <si>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</si>
  <si>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</si>
  <si>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</si>
  <si>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</si>
  <si>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</si>
  <si>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</si>
  <si>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</si>
  <si>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</si>
  <si>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</si>
  <si>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</si>
  <si>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</si>
  <si>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</si>
  <si>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</si>
  <si>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</si>
  <si>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</si>
  <si>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</si>
  <si>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</si>
  <si>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</si>
  <si>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</si>
  <si>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</si>
  <si>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</si>
  <si>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</si>
  <si>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</si>
  <si>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</si>
  <si>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</si>
  <si>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</si>
  <si>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</si>
  <si>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</si>
  <si>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</si>
  <si>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</si>
  <si>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</si>
  <si>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</si>
  <si>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</si>
  <si>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</si>
  <si>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</si>
  <si>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</si>
  <si>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</si>
  <si>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</si>
  <si>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</si>
  <si>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</si>
  <si>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</si>
  <si>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</si>
  <si>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</si>
  <si>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</si>
  <si>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</si>
  <si>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</si>
  <si>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</si>
  <si>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</si>
  <si>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</si>
  <si>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</si>
  <si>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</si>
  <si>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</si>
  <si>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</si>
  <si>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</si>
  <si>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</si>
  <si>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</si>
  <si>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</si>
  <si>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</si>
  <si>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</si>
  <si>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</si>
  <si>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</si>
  <si>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</si>
  <si>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</si>
  <si>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</si>
  <si>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</si>
  <si>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</si>
  <si>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</si>
  <si>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</si>
  <si>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</si>
  <si>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</si>
  <si>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</si>
  <si>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</si>
  <si>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</si>
  <si>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</si>
  <si>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</si>
  <si>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</si>
  <si>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</si>
  <si>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</si>
  <si>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</si>
  <si>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</si>
  <si>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</si>
  <si>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</si>
  <si>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</si>
  <si>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</si>
  <si>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</si>
  <si>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</si>
  <si>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</si>
  <si>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</si>
  <si>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</si>
  <si>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</si>
  <si>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</si>
  <si>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</si>
  <si>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</si>
  <si>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</si>
  <si>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</si>
  <si>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</si>
  <si>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</si>
  <si>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</si>
  <si>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</si>
  <si>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</si>
  <si>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</si>
  <si>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</si>
  <si>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</si>
  <si>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</si>
  <si>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</si>
  <si>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</si>
  <si>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</si>
  <si>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</si>
  <si>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</si>
  <si>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</si>
  <si>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</si>
  <si>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</si>
  <si>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</si>
  <si>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</si>
  <si>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</si>
  <si>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</si>
  <si>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</si>
  <si>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</si>
  <si>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</si>
  <si>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</si>
  <si>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</si>
  <si>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</si>
  <si>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</si>
  <si>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</si>
  <si>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</si>
  <si>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</si>
  <si>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</si>
  <si>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</si>
  <si>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</si>
  <si>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</si>
  <si>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</si>
  <si>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</si>
  <si>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</si>
  <si>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</si>
  <si>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</si>
  <si>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</si>
  <si>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</si>
  <si>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</si>
  <si>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</si>
  <si>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</si>
  <si>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</si>
  <si>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</si>
  <si>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</si>
  <si>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</si>
  <si>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</si>
  <si>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</si>
  <si>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</si>
  <si>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</si>
  <si>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</si>
  <si>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</si>
  <si>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</si>
  <si>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</si>
  <si>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</si>
  <si>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</si>
  <si>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</si>
  <si>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</si>
  <si>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</si>
  <si>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</si>
  <si>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</si>
  <si>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</si>
  <si>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</si>
  <si>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</si>
  <si>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</si>
  <si>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</si>
  <si>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</si>
  <si>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</si>
  <si>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</si>
  <si>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</si>
  <si>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</si>
  <si>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</si>
  <si>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</si>
  <si>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</si>
  <si>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</si>
  <si>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</si>
  <si>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</si>
  <si>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</si>
  <si>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</si>
  <si>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</si>
  <si>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</si>
  <si>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</si>
  <si>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</si>
  <si>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</si>
  <si>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</si>
  <si>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</si>
  <si>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</si>
  <si>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</si>
  <si>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</si>
  <si>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</si>
  <si>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</si>
  <si>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</si>
  <si>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</si>
  <si>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</si>
  <si>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</si>
  <si>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</si>
  <si>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</si>
  <si>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</si>
  <si>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</si>
  <si>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</si>
  <si>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</si>
  <si>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</si>
  <si>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</si>
  <si>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</si>
  <si>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</si>
  <si>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</si>
  <si>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</si>
  <si>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</si>
  <si>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</si>
  <si>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</si>
  <si>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</si>
  <si>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</si>
  <si>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</si>
  <si>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</si>
  <si>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</si>
  <si>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</si>
  <si>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</si>
  <si>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</si>
  <si>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</si>
  <si>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</si>
  <si>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</si>
  <si>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</si>
  <si>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</si>
  <si>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</si>
  <si>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</si>
  <si>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</si>
  <si>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</si>
  <si>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</si>
  <si>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</si>
  <si>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</si>
  <si>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</si>
  <si>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</si>
  <si>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</si>
  <si>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</si>
  <si>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</si>
  <si>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</si>
  <si>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</si>
  <si>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</si>
  <si>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</si>
  <si>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</si>
  <si>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</si>
  <si>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</si>
  <si>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</si>
  <si>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</si>
  <si>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</si>
  <si>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</si>
  <si>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</si>
  <si>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</si>
  <si>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</si>
  <si>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</si>
  <si>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</si>
  <si>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</si>
  <si>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</si>
  <si>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</si>
  <si>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</si>
  <si>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</si>
  <si>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</si>
  <si>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</si>
  <si>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</si>
  <si>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</si>
  <si>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</si>
  <si>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</si>
  <si>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</si>
  <si>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</si>
  <si>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</si>
  <si>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</si>
  <si>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</si>
  <si>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</si>
  <si>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</si>
  <si>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</si>
  <si>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</si>
  <si>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</si>
  <si>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</si>
  <si>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</si>
  <si>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</si>
  <si>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</si>
  <si>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</si>
  <si>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</si>
  <si>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</si>
  <si>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</si>
  <si>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</si>
  <si>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</si>
  <si>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</si>
  <si>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</si>
  <si>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</si>
  <si>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</si>
  <si>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</si>
  <si>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</si>
  <si>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</si>
  <si>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</si>
  <si>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</si>
  <si>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</si>
  <si>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</si>
  <si>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</si>
  <si>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</si>
  <si>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</si>
  <si>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</si>
  <si>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</si>
  <si>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</si>
  <si>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</si>
  <si>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</si>
  <si>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</si>
  <si>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</si>
  <si>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</si>
  <si>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</si>
  <si>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</si>
  <si>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</si>
  <si>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</si>
  <si>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</si>
  <si>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</si>
  <si>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</si>
  <si>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</si>
  <si>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</si>
  <si>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</si>
  <si>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</si>
  <si>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</si>
  <si>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</si>
  <si>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</si>
  <si>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</si>
  <si>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</si>
  <si>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</si>
  <si>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</si>
  <si>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</si>
  <si>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</si>
  <si>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</si>
  <si>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</si>
  <si>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</si>
  <si>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</si>
  <si>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</si>
  <si>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</si>
  <si>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</si>
  <si>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</si>
  <si>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</si>
  <si>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</si>
  <si>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</si>
  <si>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</si>
  <si>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</si>
  <si>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</si>
  <si>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</si>
  <si>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</si>
  <si>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</si>
  <si>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</si>
  <si>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</si>
  <si>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</si>
  <si>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</si>
  <si>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</si>
  <si>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</si>
  <si>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</si>
  <si>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</si>
  <si>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</si>
  <si>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</si>
  <si>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</si>
  <si>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</si>
  <si>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</si>
  <si>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</si>
  <si>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</si>
  <si>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</si>
  <si>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</si>
  <si>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</si>
  <si>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</si>
  <si>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</si>
  <si>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</si>
  <si>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</si>
  <si>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</si>
  <si>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</si>
  <si>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</si>
  <si>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</si>
  <si>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</si>
  <si>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</si>
  <si>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</si>
  <si>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</si>
  <si>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</si>
  <si>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</si>
  <si>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</si>
  <si>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</si>
  <si>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</si>
  <si>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</si>
  <si>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</si>
  <si>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</si>
  <si>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</si>
  <si>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</si>
  <si>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</si>
  <si>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</si>
  <si>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</si>
  <si>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</si>
  <si>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</si>
  <si>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</si>
  <si>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</si>
  <si>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</si>
  <si>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</si>
  <si>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</si>
  <si>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</si>
  <si>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</si>
  <si>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</si>
  <si>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</si>
  <si>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</si>
  <si>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</si>
  <si>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</si>
  <si>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</si>
  <si>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</si>
  <si>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</si>
  <si>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</si>
  <si>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</si>
  <si>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</si>
  <si>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</si>
  <si>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</si>
  <si>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</si>
  <si>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</si>
  <si>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</si>
  <si>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</si>
  <si>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</si>
  <si>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</si>
  <si>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</si>
  <si>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</si>
  <si>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</si>
  <si>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</si>
  <si>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</si>
  <si>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</si>
  <si>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</si>
  <si>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</si>
  <si>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</si>
  <si>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</si>
  <si>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</si>
  <si>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</si>
  <si>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</si>
  <si>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</si>
  <si>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</si>
  <si>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</si>
  <si>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</si>
  <si>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</si>
  <si>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</si>
  <si>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</si>
  <si>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</si>
  <si>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</si>
  <si>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</si>
  <si>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</si>
  <si>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</si>
  <si>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</si>
  <si>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</si>
  <si>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</si>
  <si>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</si>
  <si>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</si>
  <si>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</si>
  <si>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</si>
  <si>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</si>
  <si>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</si>
  <si>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</si>
  <si>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</si>
  <si>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</si>
  <si>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</si>
  <si>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</si>
  <si>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</si>
  <si>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</si>
  <si>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</si>
  <si>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</si>
  <si>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</si>
  <si>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</si>
  <si>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</si>
  <si>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</si>
  <si>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</si>
  <si>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</si>
  <si>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</si>
  <si>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</si>
  <si>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</si>
  <si>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</si>
  <si>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</si>
  <si>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</si>
  <si>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</si>
  <si>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</si>
  <si>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</si>
  <si>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</si>
  <si>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</si>
  <si>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</si>
  <si>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</si>
  <si>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</si>
  <si>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</si>
  <si>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</si>
  <si>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</si>
  <si>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</si>
  <si>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</si>
  <si>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</si>
  <si>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</si>
  <si>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</si>
  <si>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</si>
  <si>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</si>
  <si>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</si>
  <si>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</si>
  <si>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</si>
  <si>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</si>
  <si>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</si>
  <si>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</si>
  <si>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</si>
  <si>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</si>
  <si>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</si>
  <si>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</si>
  <si>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</si>
  <si>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</si>
  <si>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</si>
  <si>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</si>
  <si>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</si>
  <si>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</si>
  <si>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</si>
  <si>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</si>
  <si>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</si>
  <si>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</si>
  <si>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</si>
  <si>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</si>
  <si>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</si>
  <si>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</si>
  <si>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</si>
  <si>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</si>
  <si>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</si>
  <si>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</si>
  <si>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</si>
  <si>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</si>
  <si>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</si>
  <si>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</si>
  <si>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</si>
  <si>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</si>
  <si>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</si>
  <si>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</si>
  <si>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</si>
  <si>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</si>
  <si>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</si>
  <si>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</si>
  <si>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</si>
  <si>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</si>
  <si>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</si>
  <si>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</si>
  <si>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</si>
  <si>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</si>
  <si>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</si>
  <si>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</si>
  <si>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</si>
  <si>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</si>
  <si>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</si>
  <si>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</si>
  <si>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</si>
  <si>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</si>
  <si>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</si>
  <si>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</si>
  <si>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</si>
  <si>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</si>
  <si>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</si>
  <si>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</si>
  <si>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</si>
  <si>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</si>
  <si>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</si>
  <si>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</si>
  <si>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</si>
  <si>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</si>
  <si>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</si>
  <si>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</si>
  <si>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</si>
  <si>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</si>
  <si>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</si>
  <si>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</si>
  <si>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</si>
  <si>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</si>
  <si>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</si>
  <si>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</si>
  <si>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</si>
  <si>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</si>
  <si>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</si>
  <si>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</si>
  <si>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</si>
  <si>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</si>
  <si>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</si>
  <si>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</si>
  <si>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</si>
  <si>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</si>
  <si>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</si>
  <si>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</si>
  <si>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</si>
  <si>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</si>
  <si>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</si>
  <si>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</si>
  <si>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</si>
  <si>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</si>
  <si>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</si>
  <si>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</si>
  <si>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</si>
  <si>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</si>
  <si>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</si>
  <si>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</si>
  <si>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</si>
  <si>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</si>
  <si>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</si>
  <si>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</si>
  <si>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</si>
  <si>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</si>
  <si>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</si>
  <si>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</si>
  <si>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</si>
  <si>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</si>
  <si>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</si>
  <si>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</si>
  <si>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</si>
  <si>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</si>
  <si>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</si>
  <si>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</si>
  <si>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</si>
  <si>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</si>
  <si>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</si>
  <si>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</si>
  <si>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</si>
  <si>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</si>
  <si>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</si>
  <si>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</si>
  <si>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</si>
  <si>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</si>
  <si>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</si>
  <si>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</si>
  <si>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</si>
  <si>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</si>
  <si>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</si>
  <si>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</si>
  <si>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</si>
  <si>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</si>
  <si>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</si>
  <si>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</si>
  <si>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</si>
  <si>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</si>
  <si>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</si>
  <si>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</si>
  <si>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</si>
  <si>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</si>
  <si>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</si>
  <si>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</si>
  <si>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</si>
  <si>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</si>
  <si>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</si>
  <si>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</si>
  <si>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</si>
  <si>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</si>
  <si>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</si>
  <si>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</si>
  <si>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</si>
  <si>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</si>
  <si>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</si>
  <si>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</si>
  <si>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</si>
  <si>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</si>
  <si>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</si>
  <si>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</si>
  <si>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</si>
  <si>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</si>
  <si>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</si>
  <si>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</si>
  <si>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</si>
  <si>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</si>
  <si>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</si>
  <si>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</si>
  <si>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</si>
  <si>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</si>
  <si>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</si>
  <si>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</si>
  <si>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</si>
  <si>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</si>
  <si>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</si>
  <si>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</si>
  <si>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</si>
  <si>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</si>
  <si>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</si>
  <si>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</si>
  <si>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</si>
  <si>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</si>
  <si>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</si>
  <si>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</si>
  <si>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</si>
  <si>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</si>
  <si>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</si>
  <si>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</si>
  <si>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</si>
  <si>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</si>
  <si>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</si>
  <si>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</si>
  <si>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</si>
  <si>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</si>
  <si>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</si>
  <si>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</si>
  <si>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</si>
  <si>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</si>
  <si>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</si>
  <si>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</si>
  <si>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</si>
  <si>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</si>
  <si>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</si>
  <si>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</si>
  <si>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</si>
  <si>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</si>
  <si>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</si>
  <si>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</si>
  <si>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</si>
  <si>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</si>
  <si>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</si>
  <si>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</si>
  <si>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</si>
  <si>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</si>
  <si>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</si>
  <si>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</si>
  <si>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</si>
  <si>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</si>
  <si>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</si>
  <si>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</si>
  <si>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</si>
  <si>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</si>
  <si>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</si>
  <si>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</si>
  <si>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</si>
  <si>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</si>
  <si>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</si>
  <si>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</si>
  <si>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</si>
  <si>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</si>
  <si>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</si>
  <si>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</si>
  <si>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</si>
  <si>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</si>
  <si>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</si>
  <si>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</si>
  <si>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</si>
  <si>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</si>
  <si>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</si>
  <si>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</si>
  <si>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</si>
  <si>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</si>
  <si>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</si>
  <si>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</si>
  <si>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</si>
  <si>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</si>
  <si>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</si>
  <si>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</si>
  <si>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</si>
  <si>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</si>
  <si>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</si>
  <si>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</si>
  <si>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</si>
  <si>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</si>
  <si>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</si>
  <si>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</si>
  <si>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</si>
  <si>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</si>
  <si>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</si>
  <si>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</si>
  <si>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</si>
  <si>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</si>
  <si>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</si>
  <si>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</si>
  <si>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</si>
  <si>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</si>
  <si>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</si>
  <si>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</si>
  <si>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</si>
  <si>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</si>
  <si>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</si>
  <si>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</si>
  <si>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</si>
  <si>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</si>
  <si>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</si>
  <si>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</si>
  <si>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</si>
  <si>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</si>
  <si>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</si>
  <si>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</si>
  <si>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</si>
  <si>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</si>
  <si>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</si>
  <si>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</si>
  <si>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</si>
  <si>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</si>
  <si>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</si>
  <si>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</si>
  <si>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</si>
  <si>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</si>
  <si>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</si>
  <si>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</si>
  <si>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</si>
  <si>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</si>
  <si>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</si>
  <si>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</si>
  <si>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</si>
  <si>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</si>
  <si>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</si>
  <si>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</si>
  <si>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</si>
  <si>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</si>
  <si>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</si>
  <si>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</si>
  <si>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</si>
  <si>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</si>
  <si>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</si>
  <si>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</si>
  <si>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</si>
  <si>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</si>
  <si>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</si>
  <si>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</si>
  <si>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</si>
  <si>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</si>
  <si>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</si>
  <si>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</si>
  <si>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</si>
  <si>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</si>
  <si>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</si>
  <si>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</si>
  <si>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</si>
  <si>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</si>
  <si>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</si>
  <si>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</si>
  <si>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</si>
  <si>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</si>
  <si>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</si>
  <si>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</si>
  <si>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</si>
  <si>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</si>
  <si>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</si>
  <si>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</si>
  <si>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</si>
  <si>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</si>
  <si>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</si>
  <si>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</si>
  <si>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</si>
  <si>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</si>
  <si>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</si>
  <si>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</si>
  <si>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</si>
  <si>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</si>
  <si>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</si>
  <si>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</si>
  <si>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</si>
  <si>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</si>
  <si>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</si>
  <si>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</si>
  <si>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</si>
  <si>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</si>
  <si>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</si>
  <si>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</si>
  <si>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</si>
  <si>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</si>
  <si>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</si>
  <si>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</si>
  <si>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</si>
  <si>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</si>
  <si>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</si>
  <si>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</si>
  <si>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</si>
  <si>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</si>
  <si>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</si>
  <si>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</si>
  <si>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</si>
  <si>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</si>
  <si>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</si>
  <si>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</si>
  <si>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</si>
  <si>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</si>
  <si>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</si>
  <si>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</si>
  <si>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</si>
  <si>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</si>
  <si>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</si>
  <si>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</si>
  <si>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</si>
  <si>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</si>
  <si>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</si>
  <si>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</si>
  <si>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</si>
  <si>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</si>
  <si>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</si>
  <si>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</si>
  <si>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</si>
  <si>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</si>
  <si>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</si>
  <si>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</si>
  <si>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</si>
  <si>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</si>
  <si>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</si>
  <si>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</si>
  <si>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</si>
  <si>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</si>
  <si>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</si>
  <si>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</si>
  <si>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</si>
  <si>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</si>
  <si>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</si>
  <si>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</si>
  <si>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</si>
  <si>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</si>
  <si>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</si>
  <si>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</si>
  <si>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</si>
  <si>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</si>
  <si>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</si>
  <si>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</si>
  <si>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</si>
  <si>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</si>
  <si>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</si>
  <si>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</si>
  <si>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</si>
  <si>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</si>
  <si>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</si>
  <si>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</si>
  <si>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</si>
  <si>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</si>
  <si>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</si>
  <si>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</si>
  <si>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</si>
  <si>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</si>
  <si>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</si>
  <si>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</si>
  <si>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</si>
  <si>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</si>
  <si>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</si>
  <si>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</si>
  <si>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</si>
  <si>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</si>
  <si>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</si>
  <si>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</si>
  <si>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</si>
  <si>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</si>
  <si>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</si>
  <si>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</si>
  <si>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</si>
  <si>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</si>
  <si>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</si>
  <si>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</si>
  <si>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</si>
  <si>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</si>
  <si>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</si>
  <si>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</si>
  <si>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</si>
  <si>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</si>
  <si>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</si>
  <si>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</si>
  <si>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</si>
  <si>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</si>
  <si>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</si>
  <si>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</si>
  <si>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</si>
  <si>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</si>
  <si>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</si>
  <si>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</si>
  <si>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</si>
  <si>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</si>
  <si>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</si>
  <si>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</si>
  <si>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</si>
  <si>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</si>
  <si>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</si>
  <si>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</si>
  <si>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</si>
  <si>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</si>
  <si>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</si>
  <si>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</si>
  <si>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</si>
  <si>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</si>
  <si>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</si>
  <si>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</si>
  <si>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</si>
  <si>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</si>
  <si>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</si>
  <si>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</si>
  <si>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</si>
  <si>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</si>
  <si>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</si>
  <si>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</si>
  <si>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</si>
  <si>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</si>
  <si>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</si>
  <si>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</si>
  <si>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</si>
  <si>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</si>
  <si>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</si>
  <si>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</si>
  <si>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</si>
  <si>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</si>
  <si>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</si>
  <si>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</si>
  <si>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</si>
  <si>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</si>
  <si>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</si>
  <si>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</si>
  <si>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</si>
  <si>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</si>
  <si>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</si>
  <si>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</si>
  <si>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</si>
  <si>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</si>
  <si>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</si>
  <si>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</si>
  <si>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</si>
  <si>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</si>
  <si>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</si>
  <si>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</si>
  <si>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</si>
  <si>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</si>
  <si>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</si>
  <si>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</si>
  <si>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</si>
  <si>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</si>
  <si>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</si>
  <si>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</si>
  <si>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</si>
  <si>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</si>
  <si>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</si>
  <si>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</si>
  <si>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</si>
  <si>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</si>
  <si>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</si>
  <si>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</si>
  <si>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</si>
  <si>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</si>
  <si>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</si>
  <si>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</si>
  <si>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</si>
  <si>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</si>
  <si>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</si>
  <si>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</si>
  <si>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</si>
  <si>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</si>
  <si>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</si>
  <si>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</si>
  <si>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</si>
  <si>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</si>
  <si>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</si>
  <si>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</si>
  <si>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</si>
  <si>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</si>
  <si>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</si>
  <si>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</si>
  <si>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</si>
  <si>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</si>
  <si>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</si>
  <si>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</si>
  <si>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</si>
  <si>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</si>
  <si>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</si>
  <si>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</si>
  <si>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</si>
  <si>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</si>
  <si>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</si>
  <si>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</si>
  <si>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</si>
  <si>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</si>
  <si>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</si>
  <si>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</si>
  <si>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</si>
  <si>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</si>
  <si>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</si>
  <si>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</si>
  <si>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</si>
  <si>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</si>
  <si>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</si>
  <si>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</si>
  <si>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</si>
  <si>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</si>
  <si>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</si>
  <si>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</si>
  <si>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</si>
  <si>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</si>
  <si>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</si>
  <si>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</si>
  <si>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</si>
  <si>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</si>
  <si>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</si>
  <si>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</si>
  <si>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</si>
  <si>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</si>
  <si>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</si>
  <si>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</si>
  <si>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</si>
  <si>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</si>
  <si>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</si>
  <si>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</si>
  <si>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</si>
  <si>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</si>
  <si>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</si>
  <si>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</si>
  <si>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</si>
  <si>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</si>
  <si>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</si>
  <si>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</si>
  <si>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</si>
  <si>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</si>
  <si>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</si>
  <si>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</si>
  <si>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</si>
  <si>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</si>
  <si>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</si>
  <si>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</si>
  <si>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</si>
  <si>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</si>
  <si>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</si>
  <si>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</si>
  <si>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</si>
  <si>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</si>
  <si>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</si>
  <si>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</si>
  <si>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</si>
  <si>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</si>
  <si>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</si>
  <si>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</si>
  <si>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</si>
  <si>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</si>
  <si>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</si>
  <si>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</si>
  <si>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</si>
  <si>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</si>
  <si>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</si>
  <si>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</si>
  <si>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</si>
  <si>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</si>
  <si>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</si>
  <si>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</si>
  <si>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</si>
  <si>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</si>
  <si>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</si>
  <si>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</si>
  <si>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</si>
  <si>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</si>
  <si>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</si>
  <si>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</si>
  <si>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</si>
  <si>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</si>
  <si>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</si>
  <si>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</si>
  <si>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</si>
  <si>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</si>
  <si>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</si>
  <si>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</si>
  <si>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</si>
  <si>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</si>
  <si>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</si>
  <si>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</si>
  <si>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</si>
  <si>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</si>
  <si>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</si>
  <si>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</si>
  <si>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</si>
  <si>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</si>
  <si>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</si>
  <si>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</si>
  <si>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</si>
  <si>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</si>
  <si>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</si>
  <si>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</si>
  <si>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</si>
  <si>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</si>
  <si>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</si>
  <si>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</si>
  <si>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</si>
  <si>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</si>
  <si>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</si>
  <si>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</si>
  <si>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</si>
  <si>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</si>
  <si>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</si>
  <si>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</si>
  <si>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</si>
  <si>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</si>
  <si>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</si>
  <si>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</si>
  <si>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</si>
  <si>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</si>
  <si>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</si>
  <si>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</si>
  <si>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</si>
  <si>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</si>
  <si>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</si>
  <si>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</si>
  <si>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</si>
  <si>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</si>
  <si>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</si>
  <si>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</si>
  <si>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</si>
  <si>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</si>
  <si>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</si>
  <si>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</si>
  <si>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</si>
  <si>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</si>
  <si>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</si>
  <si>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</si>
  <si>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</si>
  <si>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</si>
  <si>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</si>
  <si>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</si>
  <si>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</si>
  <si>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</si>
  <si>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</si>
  <si>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</si>
  <si>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</si>
  <si>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</si>
  <si>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</si>
  <si>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</si>
  <si>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</si>
  <si>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</si>
  <si>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</si>
  <si>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</si>
  <si>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</si>
  <si>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</si>
  <si>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</si>
  <si>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</si>
  <si>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</si>
  <si>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</si>
  <si>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</si>
  <si>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</si>
  <si>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</si>
  <si>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</si>
  <si>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</si>
  <si>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</si>
  <si>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</si>
  <si>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</si>
  <si>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</si>
  <si>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</si>
  <si>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</si>
  <si>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</si>
  <si>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</si>
  <si>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</si>
  <si>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</si>
  <si>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</si>
  <si>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</si>
  <si>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</si>
  <si>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</si>
  <si>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</si>
  <si>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</si>
  <si>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</si>
  <si>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</si>
  <si>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</si>
  <si>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</si>
  <si>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</si>
  <si>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</si>
  <si>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</si>
  <si>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</si>
  <si>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</si>
  <si>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</si>
  <si>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</si>
  <si>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</si>
  <si>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</si>
  <si>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</si>
  <si>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</si>
  <si>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</si>
  <si>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</si>
  <si>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</si>
  <si>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</si>
  <si>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</si>
  <si>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</si>
  <si>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</si>
  <si>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</si>
  <si>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</si>
  <si>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</si>
  <si>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</si>
  <si>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</si>
  <si>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</si>
  <si>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</si>
  <si>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</si>
  <si>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</si>
  <si>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</si>
  <si>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</si>
  <si>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</si>
  <si>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</si>
  <si>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</si>
  <si>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</si>
  <si>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</si>
  <si>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</si>
  <si>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</si>
  <si>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</si>
  <si>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</si>
  <si>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</si>
  <si>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</si>
  <si>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</si>
  <si>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</si>
  <si>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</si>
  <si>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</si>
  <si>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</si>
  <si>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</si>
  <si>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</si>
  <si>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</si>
  <si>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</si>
  <si>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</si>
  <si>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</si>
  <si>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</si>
  <si>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</si>
  <si>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</si>
  <si>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</si>
  <si>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</si>
  <si>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</si>
  <si>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</si>
  <si>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</si>
  <si>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</si>
  <si>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</si>
  <si>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</si>
  <si>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</si>
  <si>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</si>
  <si>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</si>
  <si>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</si>
  <si>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</si>
  <si>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</si>
  <si>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</si>
  <si>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</si>
  <si>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</si>
  <si>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</si>
  <si>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</si>
  <si>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</si>
  <si>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</si>
  <si>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</si>
  <si>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</si>
  <si>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</si>
  <si>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</si>
  <si>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</si>
  <si>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</si>
  <si>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</si>
  <si>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</si>
  <si>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</si>
  <si>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</si>
  <si>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</si>
  <si>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</si>
  <si>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</si>
  <si>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</si>
  <si>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</si>
  <si>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</si>
  <si>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</si>
  <si>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</si>
  <si>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</si>
  <si>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</si>
  <si>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</si>
  <si>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</si>
  <si>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</si>
  <si>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</si>
  <si>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</si>
  <si>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</si>
  <si>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</si>
  <si>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</si>
  <si>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</si>
  <si>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</si>
  <si>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</si>
  <si>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</si>
  <si>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</si>
  <si>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</si>
  <si>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</si>
  <si>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</si>
  <si>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</si>
  <si>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</si>
  <si>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</si>
  <si>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</si>
  <si>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</si>
  <si>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</si>
  <si>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</si>
  <si>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</si>
  <si>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</si>
  <si>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</si>
  <si>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</si>
  <si>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</si>
  <si>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</si>
  <si>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</si>
  <si>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</si>
  <si>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</si>
  <si>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</si>
  <si>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</si>
  <si>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</si>
  <si>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</si>
  <si>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</si>
  <si>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</si>
  <si>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</si>
  <si>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</si>
  <si>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</si>
  <si>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</si>
  <si>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</si>
  <si>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</si>
  <si>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</si>
  <si>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</si>
  <si>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</si>
  <si>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</si>
  <si>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</si>
  <si>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</si>
  <si>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</si>
  <si>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</si>
  <si>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</si>
  <si>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</si>
  <si>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</si>
  <si>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</si>
  <si>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</si>
  <si>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</si>
  <si>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</si>
  <si>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</si>
  <si>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</si>
  <si>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</si>
  <si>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</si>
  <si>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</si>
  <si>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</si>
  <si>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</si>
  <si>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</si>
  <si>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</si>
  <si>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</si>
  <si>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</si>
  <si>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</si>
  <si>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</si>
  <si>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</si>
  <si>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</si>
  <si>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</si>
  <si>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</si>
  <si>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</si>
  <si>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</si>
  <si>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</si>
  <si>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</si>
  <si>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</si>
  <si>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</si>
  <si>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</si>
  <si>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</si>
  <si>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</si>
  <si>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</si>
  <si>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</si>
  <si>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</si>
  <si>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</si>
  <si>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</si>
  <si>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</si>
  <si>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</si>
  <si>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</si>
  <si>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</si>
  <si>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</si>
  <si>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</si>
  <si>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</si>
  <si>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</si>
  <si>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</si>
  <si>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</si>
  <si>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</si>
  <si>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</si>
  <si>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</si>
  <si>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</si>
  <si>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</si>
  <si>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</si>
  <si>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</si>
  <si>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</si>
  <si>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</si>
  <si>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</si>
  <si>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</si>
  <si>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</si>
  <si>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</si>
  <si>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</si>
  <si>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</si>
  <si>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</si>
  <si>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</si>
  <si>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</si>
  <si>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</si>
  <si>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</si>
  <si>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</si>
  <si>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</si>
  <si>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</si>
  <si>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</si>
  <si>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</si>
  <si>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</si>
  <si>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</si>
  <si>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</si>
  <si>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</si>
  <si>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</si>
  <si>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</si>
  <si>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</si>
  <si>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</si>
  <si>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</si>
  <si>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</si>
  <si>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</si>
  <si>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</si>
  <si>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</si>
  <si>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</si>
  <si>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</si>
  <si>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</si>
  <si>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</si>
  <si>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</si>
  <si>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</si>
  <si>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</si>
  <si>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</si>
  <si>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</si>
  <si>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</si>
  <si>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</si>
  <si>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</si>
  <si>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</si>
  <si>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</si>
  <si>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</si>
  <si>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</si>
  <si>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</si>
  <si>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</si>
  <si>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</si>
  <si>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</si>
  <si>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</si>
  <si>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</si>
  <si>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</si>
  <si>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</si>
  <si>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</si>
  <si>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</si>
  <si>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</si>
  <si>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</si>
  <si>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</si>
  <si>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</si>
  <si>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</si>
  <si>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</si>
  <si>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</si>
  <si>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</si>
  <si>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</si>
  <si>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</si>
  <si>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</si>
  <si>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</si>
  <si>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</si>
  <si>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</si>
  <si>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</si>
  <si>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</si>
  <si>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</si>
  <si>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</si>
  <si>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</si>
  <si>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</si>
  <si>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</si>
  <si>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</si>
  <si>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</si>
  <si>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</si>
  <si>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</si>
  <si>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</si>
  <si>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</si>
  <si>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</si>
  <si>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</si>
  <si>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</si>
  <si>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</si>
  <si>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</si>
  <si>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</si>
  <si>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</si>
  <si>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</si>
  <si>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</si>
  <si>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</si>
  <si>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</si>
  <si>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</si>
  <si>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</si>
  <si>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</si>
  <si>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</si>
  <si>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</si>
  <si>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</si>
  <si>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</si>
  <si>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</si>
  <si>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</si>
  <si>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</si>
  <si>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</si>
  <si>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</si>
  <si>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</si>
  <si>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</si>
  <si>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</si>
  <si>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</si>
  <si>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</si>
  <si>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</si>
  <si>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</si>
  <si>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</si>
  <si>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</si>
  <si>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</si>
  <si>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</si>
  <si>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</si>
  <si>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</si>
  <si>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</si>
  <si>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</si>
  <si>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</si>
  <si>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</si>
  <si>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</si>
  <si>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</si>
  <si>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</si>
  <si>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</si>
  <si>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</si>
  <si>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</si>
  <si>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</si>
  <si>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</si>
  <si>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</si>
  <si>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</si>
  <si>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</si>
  <si>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</si>
  <si>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</si>
  <si>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</si>
  <si>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</si>
  <si>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</si>
  <si>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</si>
  <si>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</si>
  <si>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</si>
  <si>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</si>
  <si>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</si>
  <si>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</si>
  <si>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</si>
  <si>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</si>
  <si>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</si>
  <si>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</si>
  <si>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</si>
  <si>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</si>
  <si>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</si>
  <si>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</si>
  <si>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</si>
  <si>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</si>
  <si>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</si>
  <si>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</si>
  <si>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</si>
  <si>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</si>
  <si>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</si>
  <si>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</si>
  <si>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</si>
  <si>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</si>
  <si>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</si>
  <si>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</si>
  <si>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</si>
  <si>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</si>
  <si>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</si>
  <si>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</si>
  <si>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</si>
  <si>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</si>
  <si>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</si>
  <si>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</si>
  <si>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</si>
  <si>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</si>
  <si>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</si>
  <si>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</si>
  <si>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</si>
  <si>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</si>
  <si>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</si>
  <si>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</si>
  <si>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</si>
  <si>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</si>
  <si>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</si>
  <si>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</si>
  <si>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</si>
  <si>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</si>
  <si>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</si>
  <si>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</si>
  <si>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</si>
  <si>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</si>
  <si>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</si>
  <si>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</si>
  <si>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</si>
  <si>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</si>
  <si>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</si>
  <si>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</si>
  <si>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</si>
  <si>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</si>
  <si>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</si>
  <si>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</si>
  <si>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</si>
  <si>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</si>
  <si>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</si>
  <si>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</si>
  <si>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</si>
  <si>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</si>
  <si>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</si>
  <si>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</si>
  <si>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</si>
  <si>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</si>
  <si>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</si>
  <si>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</si>
  <si>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</si>
  <si>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</si>
  <si>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</si>
  <si>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</si>
  <si>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</si>
  <si>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</si>
  <si>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</si>
  <si>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</si>
  <si>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</si>
  <si>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</si>
  <si>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</si>
  <si>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</si>
  <si>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</si>
  <si>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</si>
  <si>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</si>
  <si>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</si>
  <si>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</si>
  <si>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</si>
  <si>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</si>
  <si>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</si>
  <si>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</si>
  <si>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</si>
  <si>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</si>
  <si>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</si>
  <si>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</si>
  <si>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</si>
  <si>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</si>
  <si>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</si>
  <si>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</si>
  <si>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</si>
  <si>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</si>
  <si>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</si>
  <si>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</si>
  <si>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</si>
  <si>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</si>
  <si>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</si>
  <si>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</si>
  <si>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</si>
  <si>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</si>
  <si>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</si>
  <si>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</si>
  <si>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</si>
  <si>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</si>
  <si>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</si>
  <si>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</si>
  <si>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</si>
  <si>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</si>
  <si>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</si>
  <si>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</si>
  <si>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</si>
  <si>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</si>
  <si>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</si>
  <si>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</si>
  <si>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</si>
  <si>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</si>
  <si>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</si>
  <si>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</si>
  <si>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</si>
  <si>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</si>
  <si>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</si>
  <si>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</si>
  <si>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</si>
  <si>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</si>
  <si>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</si>
  <si>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</si>
  <si>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</si>
  <si>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</si>
  <si>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</si>
  <si>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</si>
  <si>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</si>
  <si>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</si>
  <si>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</si>
  <si>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</si>
  <si>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</si>
  <si>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</si>
  <si>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</si>
  <si>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</si>
  <si>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</si>
  <si>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</si>
  <si>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</si>
  <si>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</si>
  <si>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</si>
  <si>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</si>
  <si>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</si>
  <si>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</si>
  <si>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</si>
  <si>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</si>
  <si>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</si>
  <si>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</si>
  <si>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</si>
  <si>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</si>
  <si>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</si>
  <si>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</si>
  <si>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</si>
  <si>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</si>
  <si>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</si>
  <si>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</si>
  <si>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</si>
  <si>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</si>
  <si>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</si>
  <si>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</si>
  <si>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</si>
  <si>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</si>
  <si>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</si>
  <si>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</si>
  <si>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</si>
  <si>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</si>
  <si>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</si>
  <si>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</si>
  <si>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</si>
  <si>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</si>
  <si>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</si>
  <si>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</si>
  <si>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</si>
  <si>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</si>
  <si>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</si>
  <si>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</si>
  <si>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</si>
  <si>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</si>
  <si>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</si>
  <si>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</si>
  <si>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</si>
  <si>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</si>
  <si>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</si>
  <si>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</si>
  <si>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</si>
  <si>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</si>
  <si>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</si>
  <si>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</si>
  <si>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</si>
  <si>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</si>
  <si>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</si>
  <si>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</si>
  <si>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</si>
  <si>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</si>
  <si>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</si>
  <si>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</si>
  <si>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</si>
  <si>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</si>
  <si>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</si>
  <si>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</si>
  <si>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</si>
  <si>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</si>
  <si>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</si>
  <si>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</si>
  <si>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</si>
  <si>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</si>
  <si>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</si>
  <si>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</si>
  <si>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</si>
  <si>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</si>
  <si>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</si>
  <si>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</si>
  <si>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</si>
  <si>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</si>
  <si>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</si>
  <si>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</si>
  <si>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</si>
  <si>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</si>
  <si>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</si>
  <si>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</si>
  <si>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</si>
  <si>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</si>
  <si>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</si>
  <si>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</si>
  <si>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</si>
  <si>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</si>
  <si>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</si>
  <si>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</si>
  <si>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</si>
  <si>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</si>
  <si>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</si>
  <si>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</si>
  <si>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</si>
  <si>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</si>
  <si>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</si>
  <si>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</si>
  <si>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</si>
  <si>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</si>
  <si>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</si>
  <si>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</si>
  <si>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</si>
  <si>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</si>
  <si>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</si>
  <si>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</si>
  <si>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</si>
  <si>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</si>
  <si>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</si>
  <si>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</si>
  <si>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</si>
  <si>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</si>
  <si>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</si>
  <si>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</si>
  <si>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</si>
  <si>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</si>
  <si>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</si>
  <si>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</si>
  <si>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</si>
  <si>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</si>
  <si>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</si>
  <si>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</si>
  <si>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</si>
  <si>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</si>
  <si>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</si>
  <si>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</si>
  <si>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</si>
  <si>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</si>
  <si>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</si>
  <si>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</si>
  <si>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</si>
  <si>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</si>
  <si>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</si>
  <si>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</si>
  <si>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</si>
  <si>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</si>
  <si>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</si>
  <si>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</si>
  <si>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</si>
  <si>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</si>
  <si>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</si>
  <si>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</si>
  <si>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</si>
  <si>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</si>
  <si>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</si>
  <si>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</si>
  <si>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</si>
  <si>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</si>
  <si>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</si>
  <si>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</si>
  <si>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</si>
  <si>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</si>
  <si>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</si>
  <si>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</si>
  <si>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</si>
  <si>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</si>
  <si>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</si>
  <si>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</si>
  <si>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</si>
  <si>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</si>
  <si>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</si>
  <si>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</si>
  <si>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</si>
  <si>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</si>
  <si>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</si>
  <si>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</si>
  <si>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</si>
  <si>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</si>
  <si>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</si>
  <si>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</si>
  <si>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</si>
  <si>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</si>
  <si>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</si>
  <si>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</si>
  <si>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</si>
  <si>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</si>
  <si>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</si>
  <si>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</si>
  <si>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</si>
  <si>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</si>
  <si>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</si>
  <si>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</si>
  <si>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</si>
  <si>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</si>
  <si>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</si>
  <si>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</si>
  <si>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</si>
  <si>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</si>
  <si>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</si>
  <si>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</si>
  <si>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</si>
  <si>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</si>
  <si>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</si>
  <si>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</si>
  <si>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</si>
  <si>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</si>
  <si>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</si>
  <si>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</si>
  <si>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</si>
  <si>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</si>
  <si>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</si>
  <si>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</si>
  <si>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</si>
  <si>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</si>
  <si>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</si>
  <si>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</si>
  <si>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</si>
  <si>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</si>
  <si>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</si>
  <si>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</si>
  <si>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</si>
  <si>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</si>
  <si>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</si>
  <si>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</si>
  <si>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</si>
  <si>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</si>
  <si>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</si>
  <si>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</si>
  <si>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</si>
  <si>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</si>
  <si>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</si>
  <si>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</si>
  <si>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</si>
  <si>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</si>
  <si>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</si>
  <si>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</si>
  <si>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</si>
  <si>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</si>
  <si>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</si>
  <si>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</si>
  <si>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</si>
  <si>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</si>
  <si>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</si>
  <si>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</si>
  <si>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</si>
  <si>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</si>
  <si>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</si>
  <si>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</si>
  <si>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</si>
  <si>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</si>
  <si>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</si>
  <si>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</si>
  <si>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</si>
  <si>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</si>
  <si>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</si>
  <si>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</si>
  <si>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</si>
  <si>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</si>
  <si>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</si>
  <si>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</si>
  <si>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</si>
  <si>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</si>
  <si>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</si>
  <si>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</si>
  <si>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</si>
  <si>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</si>
  <si>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</si>
  <si>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</si>
  <si>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</si>
  <si>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</si>
  <si>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</si>
  <si>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</si>
  <si>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</si>
  <si>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</si>
  <si>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</si>
  <si>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</si>
  <si>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</si>
  <si>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</si>
  <si>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</si>
  <si>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</si>
  <si>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</si>
  <si>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</si>
  <si>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</si>
  <si>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</si>
  <si>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</si>
  <si>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</si>
  <si>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</si>
  <si>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</si>
  <si>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</si>
  <si>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</si>
  <si>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</si>
  <si>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</si>
  <si>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</si>
  <si>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</si>
  <si>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</si>
  <si>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</si>
  <si>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</si>
  <si>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</si>
  <si>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</si>
  <si>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</si>
  <si>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</si>
  <si>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</si>
  <si>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</si>
  <si>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</si>
  <si>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</si>
  <si>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</si>
  <si>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</si>
  <si>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</si>
  <si>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</si>
  <si>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</si>
  <si>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</si>
  <si>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</si>
  <si>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</si>
  <si>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</si>
  <si>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</si>
  <si>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</si>
  <si>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</si>
  <si>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</si>
  <si>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</si>
  <si>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</si>
  <si>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</si>
  <si>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</si>
  <si>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</si>
  <si>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</si>
  <si>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</si>
  <si>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</si>
  <si>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</si>
  <si>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</si>
  <si>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</si>
  <si>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</si>
  <si>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</si>
  <si>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</si>
  <si>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</si>
  <si>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</si>
  <si>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</si>
  <si>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</si>
  <si>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</si>
  <si>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</si>
  <si>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</si>
  <si>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</si>
  <si>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</si>
  <si>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</si>
  <si>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</si>
  <si>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</si>
  <si>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</si>
  <si>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</si>
  <si>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</si>
  <si>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</si>
  <si>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</si>
  <si>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</si>
  <si>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</si>
  <si>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</si>
  <si>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</si>
  <si>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</si>
  <si>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</si>
  <si>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</si>
  <si>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</si>
  <si>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</si>
  <si>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</si>
  <si>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</si>
  <si>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</si>
  <si>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</si>
  <si>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</si>
  <si>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</si>
  <si>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</si>
  <si>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</si>
  <si>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</si>
  <si>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</si>
  <si>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</si>
  <si>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</si>
  <si>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</si>
  <si>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</si>
  <si>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</si>
  <si>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</si>
  <si>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</si>
  <si>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</si>
  <si>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</si>
  <si>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</si>
  <si>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</si>
  <si>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</si>
  <si>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</si>
  <si>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</si>
  <si>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</si>
  <si>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</si>
  <si>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</si>
  <si>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</si>
  <si>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</si>
  <si>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</si>
  <si>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</si>
  <si>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</si>
  <si>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</si>
  <si>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</si>
  <si>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</si>
  <si>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</si>
  <si>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</si>
  <si>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</si>
  <si>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</si>
  <si>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</si>
  <si>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</si>
  <si>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</si>
  <si>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</si>
  <si>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</si>
  <si>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</si>
  <si>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</si>
  <si>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</si>
  <si>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</si>
  <si>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</si>
  <si>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</si>
  <si>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</si>
  <si>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</si>
  <si>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</si>
  <si>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</si>
  <si>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</si>
  <si>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</si>
  <si>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</si>
  <si>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</si>
  <si>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</si>
  <si>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</si>
  <si>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</si>
  <si>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</si>
  <si>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</si>
  <si>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</si>
  <si>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</si>
  <si>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</si>
  <si>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</si>
  <si>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</si>
  <si>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</si>
  <si>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</si>
  <si>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</si>
  <si>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</si>
  <si>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</si>
  <si>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</si>
  <si>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</si>
  <si>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</si>
  <si>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</si>
  <si>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</si>
  <si>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</si>
  <si>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</si>
  <si>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</si>
  <si>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</si>
  <si>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</si>
  <si>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</si>
  <si>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</si>
  <si>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</si>
  <si>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</si>
  <si>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</si>
  <si>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</si>
  <si>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</si>
  <si>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</si>
  <si>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</si>
  <si>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</si>
  <si>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</si>
  <si>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</si>
  <si>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</si>
  <si>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</si>
  <si>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</si>
  <si>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</si>
  <si>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</si>
  <si>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</si>
  <si>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</si>
  <si>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</si>
  <si>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</si>
  <si>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</si>
  <si>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</si>
  <si>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</si>
  <si>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</si>
  <si>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</si>
  <si>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</si>
  <si>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</si>
  <si>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</si>
  <si>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</si>
  <si>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</si>
  <si>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</si>
  <si>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</si>
  <si>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</si>
  <si>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</si>
  <si>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</si>
  <si>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</si>
  <si>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</si>
  <si>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</si>
  <si>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</si>
  <si>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</si>
  <si>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</si>
  <si>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</si>
  <si>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</si>
  <si>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</si>
  <si>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</si>
  <si>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</si>
  <si>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</si>
  <si>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</si>
  <si>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</si>
  <si>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</si>
  <si>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</si>
  <si>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</si>
  <si>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</si>
  <si>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</si>
  <si>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</si>
  <si>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</si>
  <si>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</si>
  <si>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</si>
  <si>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</si>
  <si>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</si>
  <si>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</si>
  <si>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</si>
  <si>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</si>
  <si>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</si>
  <si>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</si>
  <si>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</si>
  <si>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</si>
  <si>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</si>
  <si>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</si>
  <si>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</si>
  <si>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</si>
  <si>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</si>
  <si>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</si>
  <si>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</si>
  <si>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</si>
  <si>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</si>
  <si>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</si>
  <si>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</si>
  <si>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</si>
  <si>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</si>
  <si>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</si>
  <si>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</si>
  <si>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</si>
  <si>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</si>
  <si>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</si>
  <si>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</si>
  <si>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</si>
  <si>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</si>
  <si>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</si>
  <si>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</si>
  <si>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</si>
  <si>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</si>
  <si>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</si>
  <si>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</si>
  <si>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</si>
  <si>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</si>
  <si>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</si>
  <si>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</si>
  <si>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</si>
  <si>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</si>
  <si>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</si>
  <si>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</si>
  <si>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</si>
  <si>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</si>
  <si>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</si>
  <si>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</si>
  <si>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</si>
  <si>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</si>
  <si>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</si>
  <si>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</si>
  <si>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</si>
  <si>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</si>
  <si>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</si>
  <si>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</si>
  <si>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</si>
  <si>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</si>
  <si>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</si>
  <si>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</si>
  <si>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</si>
  <si>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</si>
  <si>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</si>
  <si>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</si>
  <si>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</si>
  <si>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</si>
  <si>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</si>
  <si>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</si>
  <si>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</si>
  <si>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</si>
  <si>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</si>
  <si>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</si>
  <si>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</si>
  <si>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</si>
  <si>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</si>
  <si>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</si>
  <si>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</si>
  <si>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</si>
  <si>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</si>
  <si>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</si>
  <si>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</si>
  <si>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</si>
  <si>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</si>
  <si>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</si>
  <si>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</si>
  <si>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</si>
  <si>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</si>
  <si>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</si>
  <si>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</si>
  <si>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</si>
  <si>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</si>
  <si>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</si>
  <si>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</si>
  <si>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</si>
  <si>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</si>
  <si>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</si>
  <si>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</si>
  <si>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</si>
  <si>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</si>
  <si>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</si>
  <si>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</si>
  <si>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</si>
  <si>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</si>
  <si>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</si>
  <si>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</si>
  <si>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</si>
  <si>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</si>
  <si>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</si>
  <si>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</si>
  <si>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</si>
  <si>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</si>
  <si>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</si>
  <si>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</si>
  <si>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</si>
  <si>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</si>
  <si>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</si>
  <si>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</si>
  <si>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</si>
  <si>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</si>
  <si>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</si>
  <si>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</si>
  <si>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</si>
  <si>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</si>
  <si>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</si>
  <si>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</si>
  <si>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</si>
  <si>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</si>
  <si>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</si>
  <si>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</si>
  <si>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</si>
  <si>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</si>
  <si>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</si>
  <si>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</si>
  <si>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</si>
  <si>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</si>
  <si>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</si>
  <si>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</si>
  <si>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</si>
  <si>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</si>
  <si>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</si>
  <si>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</si>
  <si>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</si>
  <si>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</si>
  <si>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</si>
  <si>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</si>
  <si>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</si>
  <si>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</si>
  <si>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</si>
  <si>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</si>
  <si>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</si>
  <si>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</si>
  <si>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</si>
  <si>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</si>
  <si>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</si>
  <si>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</si>
  <si>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</si>
  <si>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</si>
  <si>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</si>
  <si>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</si>
  <si>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</si>
  <si>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</si>
  <si>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</si>
  <si>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</si>
  <si>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</si>
  <si>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</si>
  <si>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</si>
  <si>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</si>
  <si>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</si>
  <si>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</si>
  <si>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</si>
  <si>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</si>
  <si>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</si>
  <si>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</si>
  <si>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</si>
  <si>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</si>
  <si>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</si>
  <si>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</si>
  <si>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</si>
  <si>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</si>
  <si>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</si>
  <si>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</si>
  <si>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</si>
  <si>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</si>
  <si>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</si>
  <si>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</si>
  <si>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</si>
  <si>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</si>
  <si>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</si>
  <si>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</si>
  <si>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</si>
  <si>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</si>
  <si>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</si>
  <si>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</si>
  <si>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</si>
  <si>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</si>
  <si>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</si>
  <si>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</si>
  <si>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</si>
  <si>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</si>
  <si>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</si>
  <si>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</si>
  <si>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</si>
  <si>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</si>
  <si>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</si>
  <si>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</si>
  <si>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</si>
  <si>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</si>
  <si>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</si>
  <si>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</si>
  <si>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</si>
  <si>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</si>
  <si>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</si>
  <si>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</si>
  <si>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</si>
  <si>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</si>
  <si>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</si>
  <si>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</si>
  <si>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</si>
  <si>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</si>
  <si>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</si>
  <si>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</si>
  <si>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</si>
  <si>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</si>
  <si>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</si>
  <si>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</si>
  <si>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</si>
  <si>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</si>
  <si>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</si>
  <si>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</si>
  <si>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</si>
  <si>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</si>
  <si>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</si>
  <si>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</si>
  <si>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</si>
  <si>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</si>
  <si>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</si>
  <si>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</si>
  <si>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</si>
  <si>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</si>
  <si>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</si>
  <si>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</si>
  <si>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</si>
  <si>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</si>
  <si>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</si>
  <si>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</si>
  <si>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</si>
  <si>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</si>
  <si>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</si>
  <si>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</si>
  <si>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</si>
  <si>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</si>
  <si>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</si>
  <si>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</si>
  <si>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</si>
  <si>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</si>
  <si>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</si>
  <si>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</si>
  <si>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</si>
  <si>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</si>
  <si>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</si>
  <si>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</si>
  <si>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</si>
  <si>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</si>
  <si>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</si>
  <si>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</si>
  <si>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</si>
  <si>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</si>
  <si>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</si>
  <si>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</si>
  <si>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</si>
  <si>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</si>
  <si>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</si>
  <si>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</si>
  <si>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</si>
  <si>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</si>
  <si>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</si>
  <si>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</si>
  <si>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</si>
  <si>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</si>
  <si>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</si>
  <si>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</si>
  <si>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</si>
  <si>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</si>
  <si>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</si>
  <si>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</si>
  <si>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</si>
  <si>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</si>
  <si>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</si>
  <si>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</si>
  <si>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</si>
  <si>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</si>
  <si>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</si>
  <si>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</si>
  <si>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</si>
  <si>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</si>
  <si>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</si>
  <si>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</si>
  <si>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</si>
  <si>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</si>
  <si>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</si>
  <si>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</si>
  <si>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</si>
  <si>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</si>
  <si>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</si>
  <si>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</si>
  <si>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</si>
  <si>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</si>
  <si>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</si>
  <si>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</si>
  <si>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</si>
  <si>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</si>
  <si>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</si>
  <si>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</si>
  <si>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</si>
  <si>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</si>
  <si>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</si>
  <si>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</si>
  <si>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</si>
  <si>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</si>
  <si>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</si>
  <si>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</si>
  <si>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</si>
  <si>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</si>
  <si>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</si>
  <si>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</si>
  <si>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</si>
  <si>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</si>
  <si>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</si>
  <si>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</si>
  <si>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</si>
  <si>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</si>
  <si>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</si>
  <si>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</si>
  <si>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</si>
  <si>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</si>
  <si>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</si>
  <si>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</si>
  <si>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</si>
  <si>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</si>
  <si>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</si>
  <si>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</si>
  <si>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</si>
  <si>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</si>
  <si>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</si>
  <si>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</si>
  <si>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</si>
  <si>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</si>
  <si>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</si>
  <si>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</si>
  <si>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</si>
  <si>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</si>
  <si>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</si>
  <si>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</si>
  <si>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</si>
  <si>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</si>
  <si>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</si>
  <si>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</si>
  <si>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</si>
  <si>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</si>
  <si>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</si>
  <si>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</si>
  <si>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</si>
  <si>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</si>
  <si>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</si>
  <si>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</si>
  <si>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</si>
  <si>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</si>
  <si>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</si>
  <si>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</si>
  <si>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</si>
  <si>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</si>
  <si>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</si>
  <si>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</si>
  <si>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</si>
  <si>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</si>
  <si>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</si>
  <si>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</si>
  <si>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</si>
  <si>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</si>
  <si>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</si>
  <si>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</si>
  <si>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</si>
  <si>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</si>
  <si>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</si>
  <si>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</si>
  <si>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</si>
  <si>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</si>
  <si>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</si>
  <si>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</si>
  <si>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</si>
  <si>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</si>
  <si>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</si>
  <si>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</si>
  <si>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</si>
  <si>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</si>
  <si>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</si>
  <si>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</si>
  <si>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</si>
  <si>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</si>
  <si>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</si>
  <si>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</si>
  <si>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</si>
  <si>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</si>
  <si>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</si>
  <si>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</si>
  <si>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</si>
  <si>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</si>
  <si>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</si>
  <si>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</si>
  <si>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</si>
  <si>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</si>
  <si>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</si>
  <si>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</si>
  <si>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</si>
  <si>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</si>
  <si>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</si>
  <si>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</si>
  <si>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</si>
  <si>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</si>
  <si>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</si>
  <si>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</si>
  <si>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</si>
  <si>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</si>
  <si>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</si>
  <si>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</si>
  <si>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</si>
  <si>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</si>
  <si>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</si>
  <si>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</si>
  <si>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</si>
  <si>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</si>
  <si>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</si>
  <si>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</si>
  <si>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</si>
  <si>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</si>
  <si>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</si>
  <si>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</si>
  <si>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</si>
  <si>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</si>
  <si>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</si>
  <si>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</si>
  <si>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</si>
  <si>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</si>
  <si>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</si>
  <si>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</si>
  <si>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</si>
  <si>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</si>
  <si>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</si>
  <si>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</si>
  <si>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</si>
  <si>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</si>
  <si>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</si>
  <si>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</si>
  <si>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</si>
  <si>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</si>
  <si>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</si>
  <si>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</si>
  <si>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</si>
  <si>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</si>
  <si>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</si>
  <si>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</si>
  <si>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</si>
  <si>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</si>
  <si>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</si>
  <si>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</si>
  <si>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</si>
  <si>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</si>
  <si>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</si>
  <si>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</si>
  <si>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</si>
  <si>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</si>
  <si>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</si>
  <si>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</si>
  <si>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</si>
  <si>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</si>
  <si>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</si>
  <si>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</si>
  <si>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</si>
  <si>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</si>
  <si>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</si>
  <si>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</si>
  <si>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</si>
  <si>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</si>
  <si>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</si>
  <si>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</si>
  <si>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</si>
  <si>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</si>
  <si>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</si>
  <si>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</si>
  <si>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</si>
  <si>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</si>
  <si>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</si>
  <si>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</si>
  <si>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</si>
  <si>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</si>
  <si>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</si>
  <si>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</si>
  <si>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</si>
  <si>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</si>
  <si>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</si>
  <si>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</si>
  <si>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</si>
  <si>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</si>
  <si>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</si>
  <si>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</si>
  <si>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</si>
  <si>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</si>
  <si>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</si>
  <si>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</si>
  <si>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</si>
  <si>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</si>
  <si>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</si>
  <si>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</si>
  <si>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</si>
  <si>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</si>
  <si>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</si>
  <si>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</si>
  <si>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</si>
  <si>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</si>
  <si>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</si>
  <si>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</si>
  <si>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</si>
  <si>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</si>
  <si>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</si>
  <si>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</si>
  <si>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</si>
  <si>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</si>
  <si>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</si>
  <si>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</si>
  <si>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</si>
  <si>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</si>
  <si>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</si>
  <si>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</si>
  <si>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</si>
  <si>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</si>
  <si>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</si>
  <si>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</si>
  <si>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</si>
  <si>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</si>
  <si>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</si>
  <si>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</si>
  <si>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</si>
  <si>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</si>
  <si>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</si>
  <si>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</si>
  <si>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</si>
  <si>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</si>
  <si>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</si>
  <si>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</si>
  <si>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</si>
  <si>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</si>
  <si>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</si>
  <si>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</si>
  <si>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</si>
  <si>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</si>
  <si>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</si>
  <si>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</si>
  <si>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</si>
  <si>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</si>
  <si>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</si>
  <si>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</si>
  <si>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</si>
  <si>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</si>
  <si>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</si>
  <si>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</si>
  <si>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</si>
  <si>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</si>
  <si>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</si>
  <si>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</si>
  <si>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</si>
  <si>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</si>
  <si>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</si>
  <si>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</si>
  <si>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</si>
  <si>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</si>
  <si>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</si>
  <si>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</si>
  <si>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</si>
  <si>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</si>
  <si>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</si>
  <si>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</si>
  <si>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</si>
  <si>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</si>
  <si>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</si>
  <si>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</si>
  <si>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</si>
  <si>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</si>
  <si>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</si>
  <si>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</si>
  <si>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</si>
  <si>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</si>
  <si>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</si>
  <si>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</si>
  <si>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</si>
  <si>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</si>
  <si>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</si>
  <si>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</si>
  <si>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</si>
  <si>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</si>
  <si>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</si>
  <si>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</si>
  <si>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</si>
  <si>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</si>
  <si>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</si>
  <si>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</si>
  <si>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</si>
  <si>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</si>
  <si>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</si>
  <si>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</si>
  <si>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</si>
  <si>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</si>
  <si>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</si>
  <si>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</si>
  <si>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</si>
  <si>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</si>
  <si>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</si>
  <si>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</si>
  <si>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</si>
  <si>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</si>
  <si>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</si>
  <si>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</si>
  <si>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</si>
  <si>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</si>
  <si>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</si>
  <si>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</si>
  <si>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</si>
  <si>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</si>
  <si>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</si>
  <si>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</si>
  <si>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</si>
  <si>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</si>
  <si>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</si>
  <si>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</si>
  <si>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</si>
  <si>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</si>
  <si>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</si>
  <si>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</si>
  <si>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</si>
  <si>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</si>
  <si>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</si>
  <si>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</si>
  <si>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</si>
  <si>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</si>
  <si>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</si>
  <si>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</si>
  <si>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</si>
  <si>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</si>
  <si>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</si>
  <si>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</si>
  <si>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</si>
  <si>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</si>
  <si>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</si>
  <si>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</si>
  <si>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</si>
  <si>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</si>
  <si>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</si>
  <si>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</si>
  <si>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</si>
  <si>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</si>
  <si>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</si>
  <si>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</si>
  <si>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</si>
  <si>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</si>
  <si>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</si>
  <si>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</si>
  <si>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</si>
  <si>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</si>
  <si>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</si>
  <si>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</si>
  <si>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</si>
  <si>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</si>
  <si>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</si>
  <si>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</si>
  <si>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</si>
  <si>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</si>
  <si>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</si>
  <si>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</si>
  <si>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</si>
  <si>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</si>
  <si>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</si>
  <si>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</si>
  <si>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</si>
  <si>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</si>
  <si>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</si>
  <si>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</si>
  <si>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</si>
  <si>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</si>
  <si>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</si>
  <si>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</si>
  <si>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</si>
  <si>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</si>
  <si>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</si>
  <si>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</si>
  <si>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</si>
  <si>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</si>
  <si>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</si>
  <si>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</si>
  <si>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</si>
  <si>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</si>
  <si>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</si>
  <si>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</si>
  <si>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</si>
  <si>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</si>
  <si>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</si>
  <si>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</si>
  <si>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</si>
  <si>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</si>
  <si>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</si>
  <si>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</si>
  <si>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</si>
  <si>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</si>
  <si>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</si>
  <si>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</si>
  <si>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</si>
  <si>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</si>
  <si>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</si>
  <si>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</si>
  <si>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</si>
  <si>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</si>
  <si>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</si>
  <si>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</si>
  <si>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</si>
  <si>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</si>
  <si>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</si>
  <si>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</si>
  <si>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</si>
  <si>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</si>
  <si>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</si>
  <si>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</si>
  <si>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</si>
  <si>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</si>
  <si>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</si>
  <si>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</si>
  <si>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</si>
  <si>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</si>
  <si>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</si>
  <si>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</si>
  <si>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</si>
  <si>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</si>
  <si>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</si>
  <si>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</si>
  <si>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</si>
  <si>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</si>
  <si>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</si>
  <si>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</si>
  <si>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</si>
  <si>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</si>
  <si>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</si>
  <si>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</si>
  <si>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</si>
  <si>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</si>
  <si>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</si>
  <si>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</si>
  <si>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</si>
  <si>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</si>
  <si>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</si>
  <si>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</si>
  <si>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</si>
  <si>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</si>
  <si>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</si>
  <si>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</si>
  <si>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</si>
  <si>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</si>
  <si>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</si>
  <si>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</si>
  <si>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</si>
  <si>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</si>
  <si>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</si>
  <si>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</si>
  <si>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</si>
  <si>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</si>
  <si>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</si>
  <si>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</si>
  <si>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</si>
  <si>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</si>
  <si>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</si>
  <si>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</si>
  <si>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</si>
  <si>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</si>
  <si>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</si>
  <si>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</si>
  <si>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</si>
  <si>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</si>
  <si>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</si>
  <si>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</si>
  <si>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</si>
  <si>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</si>
  <si>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</si>
  <si>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</si>
  <si>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</si>
  <si>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</si>
  <si>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</si>
  <si>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</si>
  <si>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</si>
  <si>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</si>
  <si>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</si>
  <si>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</si>
  <si>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</si>
  <si>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</si>
  <si>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</si>
  <si>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</si>
  <si>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</si>
  <si>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</si>
  <si>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</si>
  <si>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</si>
  <si>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</si>
  <si>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</si>
  <si>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</si>
  <si>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</si>
  <si>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</si>
  <si>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</si>
  <si>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</si>
  <si>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</si>
  <si>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</si>
  <si>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</si>
  <si>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</si>
  <si>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</si>
  <si>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</si>
  <si>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</si>
  <si>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</si>
  <si>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</si>
  <si>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</si>
  <si>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</si>
  <si>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</si>
  <si>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</si>
  <si>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</si>
  <si>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</si>
  <si>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</si>
  <si>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</si>
  <si>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</si>
  <si>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</si>
  <si>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</si>
  <si>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</si>
  <si>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</si>
  <si>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</si>
  <si>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</si>
  <si>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</si>
  <si>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</si>
  <si>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</si>
  <si>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</si>
  <si>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</si>
  <si>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</si>
  <si>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</si>
  <si>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</si>
  <si>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</si>
  <si>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</si>
  <si>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</si>
  <si>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</si>
  <si>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</si>
  <si>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</si>
  <si>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</si>
  <si>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</si>
  <si>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</si>
  <si>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</si>
  <si>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</si>
  <si>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</si>
  <si>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</si>
  <si>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</si>
  <si>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</si>
  <si>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</si>
  <si>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</si>
  <si>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</si>
  <si>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</si>
  <si>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</si>
  <si>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</si>
  <si>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</si>
  <si>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</si>
  <si>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</si>
  <si>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</si>
  <si>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</si>
  <si>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</si>
  <si>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</si>
  <si>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</si>
  <si>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</si>
  <si>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</si>
  <si>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</si>
  <si>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</si>
  <si>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</si>
  <si>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</si>
  <si>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</si>
  <si>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</si>
  <si>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</si>
  <si>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</si>
  <si>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</si>
  <si>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</si>
  <si>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</si>
  <si>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</si>
  <si>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</si>
  <si>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</si>
  <si>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</si>
  <si>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</si>
  <si>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</si>
  <si>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</si>
  <si>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</si>
  <si>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</si>
  <si>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</si>
  <si>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</si>
  <si>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</si>
  <si>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</si>
  <si>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</si>
  <si>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</si>
  <si>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</si>
  <si>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</si>
  <si>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</si>
  <si>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</si>
  <si>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</si>
  <si>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</si>
  <si>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</si>
  <si>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</si>
  <si>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</si>
  <si>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</si>
  <si>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</si>
  <si>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</si>
  <si>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</si>
  <si>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</si>
  <si>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</si>
  <si>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</si>
  <si>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</si>
  <si>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</si>
  <si>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</si>
  <si>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</si>
  <si>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</si>
  <si>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</si>
  <si>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</si>
  <si>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</si>
  <si>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</si>
  <si>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</si>
  <si>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</si>
  <si>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</si>
  <si>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</si>
  <si>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</si>
  <si>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</si>
  <si>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</si>
  <si>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</si>
  <si>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</si>
  <si>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</si>
  <si>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</si>
  <si>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</si>
  <si>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</si>
  <si>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</si>
  <si>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</si>
  <si>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</si>
  <si>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</si>
  <si>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</si>
  <si>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</si>
  <si>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</si>
  <si>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</si>
  <si>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</si>
  <si>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</si>
  <si>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</si>
  <si>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</si>
  <si>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</si>
  <si>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</si>
  <si>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</si>
  <si>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</si>
  <si>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</si>
  <si>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</si>
  <si>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</si>
  <si>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</si>
  <si>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</si>
  <si>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</si>
  <si>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</si>
  <si>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</si>
  <si>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</si>
  <si>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</si>
  <si>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</si>
  <si>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</si>
  <si>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</si>
  <si>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</si>
  <si>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</si>
  <si>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</si>
  <si>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</si>
  <si>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</si>
  <si>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</si>
  <si>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</si>
  <si>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</si>
  <si>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</si>
  <si>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</si>
  <si>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</si>
  <si>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</si>
  <si>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</si>
  <si>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</si>
  <si>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</si>
  <si>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</si>
  <si>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</si>
  <si>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</si>
  <si>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</si>
  <si>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</si>
  <si>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</si>
  <si>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</si>
  <si>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</si>
  <si>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</si>
  <si>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</si>
  <si>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</si>
  <si>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</si>
  <si>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</si>
  <si>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</si>
  <si>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</si>
  <si>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</si>
  <si>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</si>
  <si>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</si>
  <si>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</si>
  <si>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</si>
  <si>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</si>
  <si>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</si>
  <si>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</si>
  <si>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</si>
  <si>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</si>
  <si>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</si>
  <si>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</si>
  <si>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</si>
  <si>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</si>
  <si>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</si>
  <si>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</si>
  <si>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</si>
  <si>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</si>
  <si>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</si>
  <si>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</si>
  <si>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</si>
  <si>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</si>
  <si>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</si>
  <si>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</si>
  <si>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</si>
  <si>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</si>
  <si>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</si>
  <si>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</si>
  <si>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</si>
  <si>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</si>
  <si>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</si>
  <si>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</si>
  <si>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</si>
  <si>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</si>
  <si>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</si>
  <si>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</si>
  <si>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</si>
  <si>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</si>
  <si>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</si>
  <si>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</si>
  <si>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</si>
  <si>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</si>
  <si>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</si>
  <si>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</si>
  <si>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</si>
  <si>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</si>
  <si>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</si>
  <si>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</si>
  <si>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</si>
  <si>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</si>
  <si>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</si>
  <si>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</si>
  <si>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</si>
  <si>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</si>
  <si>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</si>
  <si>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</si>
  <si>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</si>
  <si>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</si>
  <si>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</si>
  <si>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</si>
  <si>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</si>
  <si>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</si>
  <si>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</si>
  <si>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</si>
  <si>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</si>
  <si>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</si>
  <si>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</si>
  <si>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</si>
  <si>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</si>
  <si>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</si>
  <si>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</si>
  <si>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</si>
  <si>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</si>
  <si>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</si>
  <si>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</si>
  <si>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</si>
  <si>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</si>
  <si>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</si>
  <si>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</si>
  <si>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</si>
  <si>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</si>
  <si>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</si>
  <si>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</si>
  <si>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</si>
  <si>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</si>
  <si>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</si>
  <si>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</si>
  <si>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</si>
  <si>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</si>
  <si>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</si>
  <si>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</si>
  <si>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</si>
  <si>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</si>
  <si>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</si>
  <si>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</si>
  <si>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</si>
  <si>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</si>
  <si>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</si>
  <si>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</si>
  <si>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</si>
  <si>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</si>
  <si>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</si>
  <si>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</si>
  <si>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</si>
  <si>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</si>
  <si>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</si>
  <si>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</si>
  <si>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</si>
  <si>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</si>
  <si>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</si>
  <si>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</si>
  <si>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</si>
  <si>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</si>
  <si>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</si>
  <si>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</si>
  <si>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</si>
  <si>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</si>
  <si>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</si>
  <si>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</si>
  <si>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</si>
  <si>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</si>
  <si>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</si>
  <si>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</si>
  <si>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</si>
  <si>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</si>
  <si>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</si>
  <si>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</si>
  <si>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</si>
  <si>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</si>
  <si>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</si>
  <si>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</si>
  <si>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</si>
  <si>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</si>
  <si>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</si>
  <si>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</si>
  <si>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</si>
  <si>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</si>
  <si>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</si>
  <si>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</si>
  <si>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</si>
  <si>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</si>
  <si>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</si>
  <si>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</si>
  <si>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</si>
  <si>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</si>
  <si>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</si>
  <si>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</si>
  <si>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</si>
  <si>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</si>
  <si>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</si>
  <si>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</si>
  <si>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</si>
  <si>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</si>
  <si>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</si>
  <si>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</si>
  <si>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</si>
  <si>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</si>
  <si>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</si>
  <si>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</si>
  <si>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</si>
  <si>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</si>
  <si>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</si>
  <si>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</si>
  <si>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</si>
  <si>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</si>
  <si>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</si>
  <si>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</si>
  <si>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</si>
  <si>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</si>
  <si>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</si>
  <si>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</si>
  <si>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</si>
  <si>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</si>
  <si>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</si>
  <si>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</si>
  <si>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</si>
  <si>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</si>
  <si>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</si>
  <si>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</si>
  <si>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</si>
  <si>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</si>
  <si>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</si>
  <si>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</si>
  <si>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</si>
  <si>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</si>
  <si>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</si>
  <si>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</si>
  <si>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</si>
  <si>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</si>
  <si>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</si>
  <si>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</si>
  <si>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</si>
  <si>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</si>
  <si>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</si>
  <si>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</si>
  <si>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</si>
  <si>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</si>
  <si>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</si>
  <si>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</si>
  <si>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</si>
  <si>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</si>
  <si>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</si>
  <si>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</si>
  <si>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</si>
  <si>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</si>
  <si>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</si>
  <si>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</si>
  <si>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</si>
  <si>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</si>
  <si>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</si>
  <si>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</si>
  <si>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</si>
  <si>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</si>
  <si>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</si>
  <si>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</si>
  <si>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</si>
  <si>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</si>
  <si>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</si>
  <si>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</si>
  <si>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</si>
  <si>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</si>
  <si>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</si>
  <si>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</si>
  <si>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</si>
  <si>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</si>
  <si>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</si>
  <si>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</si>
  <si>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</si>
  <si>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</si>
  <si>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</si>
  <si>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</si>
  <si>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</si>
  <si>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</si>
  <si>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</si>
  <si>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</si>
  <si>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</si>
  <si>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</si>
  <si>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</si>
  <si>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</si>
  <si>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</si>
  <si>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</si>
  <si>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</si>
  <si>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</si>
  <si>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</si>
  <si>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</si>
  <si>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</si>
  <si>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</si>
  <si>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</si>
  <si>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</si>
  <si>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</si>
  <si>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</si>
  <si>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</si>
  <si>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</si>
  <si>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</si>
  <si>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</si>
  <si>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</si>
  <si>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</si>
  <si>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</si>
  <si>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</si>
  <si>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</si>
  <si>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</si>
  <si>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</si>
  <si>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</si>
  <si>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</si>
  <si>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</si>
  <si>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</si>
  <si>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</si>
  <si>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</si>
  <si>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</si>
  <si>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</si>
  <si>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</si>
  <si>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</si>
  <si>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</si>
  <si>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</si>
  <si>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</si>
  <si>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</si>
  <si>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</si>
  <si>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</si>
  <si>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</si>
  <si>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</si>
  <si>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</si>
  <si>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</si>
  <si>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</si>
  <si>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</si>
  <si>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</si>
  <si>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</si>
  <si>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</si>
  <si>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</si>
  <si>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</si>
  <si>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</si>
  <si>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</si>
  <si>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</si>
  <si>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</si>
  <si>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</si>
  <si>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</si>
  <si>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</si>
  <si>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</si>
  <si>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</si>
  <si>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</si>
  <si>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</si>
  <si>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</si>
  <si>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</si>
  <si>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</si>
  <si>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</si>
  <si>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</si>
  <si>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</si>
  <si>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</si>
  <si>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</si>
  <si>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</si>
  <si>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</si>
  <si>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</si>
  <si>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</si>
  <si>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</si>
  <si>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</si>
  <si>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</si>
  <si>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</si>
  <si>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</si>
  <si>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</si>
  <si>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</si>
  <si>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</si>
  <si>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</si>
  <si>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</si>
  <si>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</si>
  <si>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</si>
  <si>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</si>
  <si>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</si>
  <si>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</si>
  <si>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</si>
  <si>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</si>
  <si>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</si>
  <si>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</si>
  <si>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</si>
  <si>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</si>
  <si>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</si>
  <si>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</si>
  <si>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</si>
  <si>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</si>
  <si>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</si>
  <si>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</si>
  <si>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</si>
  <si>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</si>
  <si>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</si>
  <si>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</si>
  <si>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</si>
  <si>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</si>
  <si>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</si>
  <si>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</si>
  <si>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</si>
  <si>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</si>
  <si>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</si>
  <si>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</si>
  <si>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</si>
  <si>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</si>
  <si>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</si>
  <si>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</si>
  <si>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</si>
  <si>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</si>
  <si>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</si>
  <si>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</si>
  <si>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</si>
  <si>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</si>
  <si>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</si>
  <si>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</si>
  <si>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</si>
  <si>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</si>
  <si>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</si>
  <si>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</si>
  <si>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</si>
  <si>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</si>
  <si>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</si>
  <si>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</si>
  <si>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</si>
  <si>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</si>
  <si>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</si>
  <si>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</si>
  <si>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</si>
  <si>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</si>
  <si>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</si>
  <si>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</si>
  <si>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</si>
  <si>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</si>
  <si>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</si>
  <si>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</si>
  <si>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</si>
  <si>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</si>
  <si>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</si>
  <si>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</si>
  <si>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</si>
  <si>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</si>
  <si>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</si>
  <si>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</si>
  <si>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</si>
  <si>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</si>
  <si>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</si>
  <si>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</si>
  <si>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</si>
  <si>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</si>
  <si>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</si>
  <si>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</si>
  <si>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</si>
  <si>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</si>
  <si>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</si>
  <si>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</si>
  <si>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</si>
  <si>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</si>
  <si>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</si>
  <si>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</si>
  <si>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</si>
  <si>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</si>
  <si>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</si>
  <si>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</si>
  <si>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</si>
  <si>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</si>
  <si>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</si>
  <si>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</si>
  <si>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</si>
  <si>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</si>
  <si>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</si>
  <si>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</si>
  <si>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</si>
  <si>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</si>
  <si>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</si>
  <si>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</si>
  <si>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</si>
  <si>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</si>
  <si>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</si>
  <si>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</si>
  <si>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</si>
  <si>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</si>
  <si>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</si>
  <si>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</si>
  <si>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</si>
  <si>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</si>
  <si>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</si>
  <si>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</si>
  <si>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</si>
  <si>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</si>
  <si>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</si>
  <si>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</si>
  <si>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</si>
  <si>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</si>
  <si>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</si>
  <si>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</si>
  <si>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</si>
  <si>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</si>
  <si>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</si>
  <si>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</si>
  <si>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</si>
  <si>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</si>
  <si>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</si>
  <si>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</si>
  <si>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</si>
  <si>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</si>
  <si>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</si>
  <si>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</si>
  <si>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</si>
  <si>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</si>
  <si>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</si>
  <si>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</si>
  <si>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</si>
  <si>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</si>
  <si>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</si>
  <si>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</si>
  <si>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</si>
  <si>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</si>
  <si>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</si>
  <si>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</si>
  <si>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</si>
  <si>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</si>
  <si>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</si>
  <si>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</si>
  <si>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</si>
  <si>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</si>
  <si>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</si>
  <si>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</si>
  <si>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</si>
  <si>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</si>
  <si>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</si>
  <si>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</si>
  <si>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</si>
  <si>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</si>
  <si>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</si>
  <si>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</si>
  <si>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</si>
  <si>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</si>
  <si>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</si>
  <si>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</si>
  <si>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</si>
  <si>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</si>
  <si>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</si>
  <si>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</si>
  <si>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</si>
  <si>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</si>
  <si>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</si>
  <si>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</si>
  <si>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</si>
  <si>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</si>
  <si>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</si>
  <si>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</si>
  <si>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</si>
  <si>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</si>
  <si>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</si>
  <si>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</si>
  <si>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</si>
  <si>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</si>
  <si>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</si>
  <si>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</si>
  <si>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</si>
  <si>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</si>
  <si>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</si>
  <si>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</si>
  <si>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</si>
  <si>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</si>
  <si>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</si>
  <si>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</si>
  <si>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</si>
  <si>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</si>
  <si>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</si>
  <si>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</si>
  <si>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</si>
  <si>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</si>
  <si>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</si>
  <si>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</si>
  <si>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</si>
  <si>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</si>
  <si>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</si>
  <si>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</si>
  <si>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</si>
  <si>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</si>
  <si>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</si>
  <si>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</si>
  <si>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</si>
  <si>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</si>
  <si>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</si>
  <si>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</si>
  <si>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</si>
  <si>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</si>
  <si>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</si>
  <si>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</si>
  <si>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</si>
  <si>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</si>
  <si>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</si>
  <si>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</si>
  <si>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</si>
  <si>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</si>
  <si>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</si>
  <si>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</si>
  <si>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</si>
  <si>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</si>
  <si>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</si>
  <si>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</si>
  <si>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</si>
  <si>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</si>
  <si>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</si>
  <si>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</si>
  <si>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</si>
  <si>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</si>
  <si>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</si>
  <si>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</si>
  <si>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</si>
  <si>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</si>
  <si>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</si>
  <si>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</si>
  <si>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</si>
  <si>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</si>
  <si>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</si>
  <si>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</si>
  <si>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</si>
  <si>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</si>
  <si>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</si>
  <si>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</si>
  <si>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</si>
  <si>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</si>
  <si>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</si>
  <si>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</si>
  <si>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</si>
  <si>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</si>
  <si>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</si>
  <si>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</si>
  <si>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</si>
  <si>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</si>
  <si>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</si>
  <si>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</si>
  <si>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</si>
  <si>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</si>
  <si>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</si>
  <si>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</si>
  <si>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</si>
  <si>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</si>
  <si>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</si>
  <si>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</si>
  <si>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</si>
  <si>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</si>
  <si>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</si>
  <si>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</si>
  <si>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</si>
  <si>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</si>
  <si>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</si>
  <si>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</si>
  <si>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</si>
  <si>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</si>
  <si>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</si>
  <si>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</si>
  <si>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</si>
  <si>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</si>
  <si>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</si>
  <si>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</si>
  <si>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</si>
  <si>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</si>
  <si>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</si>
  <si>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</si>
  <si>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</si>
  <si>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</si>
  <si>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</si>
  <si>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</si>
  <si>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</si>
  <si>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</si>
  <si>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</si>
  <si>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</si>
  <si>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</si>
  <si>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</si>
  <si>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</si>
  <si>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</si>
  <si>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</si>
  <si>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</si>
  <si>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</si>
  <si>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</si>
  <si>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</si>
  <si>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</si>
  <si>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</si>
  <si>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</si>
  <si>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</si>
  <si>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</si>
  <si>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</si>
  <si>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</si>
  <si>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</si>
  <si>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</si>
  <si>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</si>
  <si>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</si>
  <si>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</si>
  <si>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</si>
  <si>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</si>
  <si>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</si>
  <si>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</si>
  <si>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</si>
  <si>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</si>
  <si>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</si>
  <si>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</si>
  <si>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</si>
  <si>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</si>
  <si>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</si>
  <si>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</si>
  <si>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</si>
  <si>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</si>
  <si>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</si>
  <si>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</si>
  <si>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</si>
  <si>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</si>
  <si>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</si>
  <si>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</si>
  <si>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</si>
  <si>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</si>
  <si>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</si>
  <si>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</si>
  <si>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</si>
  <si>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</si>
  <si>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</si>
  <si>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</si>
  <si>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</si>
  <si>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</si>
  <si>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</si>
  <si>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</si>
  <si>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</si>
  <si>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</si>
  <si>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</si>
  <si>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</si>
  <si>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</si>
  <si>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</si>
  <si>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</si>
  <si>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</si>
  <si>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</si>
  <si>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</si>
  <si>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</si>
  <si>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</si>
  <si>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</si>
  <si>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</si>
  <si>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</si>
  <si>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</si>
  <si>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</si>
  <si>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</si>
  <si>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</si>
  <si>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</si>
  <si>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</si>
  <si>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</si>
  <si>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</si>
  <si>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</si>
  <si>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</si>
  <si>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</si>
  <si>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</si>
  <si>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</si>
  <si>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</si>
  <si>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</si>
  <si>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</si>
  <si>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</si>
  <si>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</si>
  <si>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</si>
  <si>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</si>
  <si>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</si>
  <si>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</si>
  <si>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</si>
  <si>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</si>
  <si>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</si>
  <si>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</si>
  <si>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</si>
  <si>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</si>
  <si>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</si>
  <si>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</si>
  <si>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</si>
  <si>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</si>
  <si>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</si>
  <si>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</si>
  <si>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</si>
  <si>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</si>
  <si>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</si>
  <si>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</si>
  <si>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</si>
  <si>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</si>
  <si>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</si>
  <si>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</si>
  <si>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</si>
  <si>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</si>
  <si>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</si>
  <si>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</si>
  <si>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</si>
  <si>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</si>
  <si>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</si>
  <si>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</si>
  <si>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</si>
  <si>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</si>
  <si>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</si>
  <si>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</si>
  <si>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</si>
  <si>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</si>
  <si>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</si>
  <si>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</si>
  <si>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</si>
  <si>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</si>
  <si>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</si>
  <si>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</si>
  <si>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</si>
  <si>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</si>
  <si>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</si>
  <si>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</si>
  <si>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</si>
  <si>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</si>
  <si>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</si>
  <si>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</si>
  <si>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</si>
  <si>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</si>
  <si>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</si>
  <si>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</si>
  <si>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</si>
  <si>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</si>
  <si>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</si>
  <si>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</si>
  <si>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</si>
  <si>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</si>
  <si>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</si>
  <si>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</si>
  <si>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</si>
  <si>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</si>
  <si>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</si>
  <si>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</si>
  <si>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</si>
  <si>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</si>
  <si>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</si>
  <si>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</si>
  <si>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</si>
  <si>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</si>
  <si>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</si>
  <si>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</si>
  <si>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</si>
  <si>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</si>
  <si>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</si>
  <si>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</si>
  <si>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</si>
  <si>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</si>
  <si>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</si>
  <si>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</si>
  <si>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</si>
  <si>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</si>
  <si>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</si>
  <si>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</si>
  <si>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</si>
  <si>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</si>
  <si>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</si>
  <si>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</si>
  <si>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</si>
  <si>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</si>
  <si>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</si>
  <si>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</si>
  <si>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</si>
  <si>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</si>
  <si>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</si>
  <si>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</si>
  <si>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</si>
  <si>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</si>
  <si>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</si>
  <si>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</si>
  <si>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</si>
  <si>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</si>
  <si>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</si>
  <si>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</si>
  <si>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</si>
  <si>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</si>
  <si>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</si>
  <si>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</si>
  <si>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</si>
  <si>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</si>
  <si>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</si>
  <si>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</si>
  <si>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</si>
  <si>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</si>
  <si>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</si>
  <si>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</si>
  <si>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</si>
  <si>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</si>
  <si>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</si>
  <si>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</si>
  <si>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</si>
  <si>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</si>
  <si>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</si>
  <si>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</si>
  <si>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</si>
  <si>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</si>
  <si>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</si>
  <si>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</si>
  <si>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</si>
  <si>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</si>
  <si>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</si>
  <si>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</si>
  <si>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</si>
  <si>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</si>
  <si>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</si>
  <si>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</si>
  <si>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</si>
  <si>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</si>
  <si>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</si>
  <si>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</si>
  <si>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</si>
  <si>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</si>
  <si>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</si>
  <si>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</si>
  <si>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</si>
  <si>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</si>
  <si>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</si>
  <si>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</si>
  <si>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</si>
  <si>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</si>
  <si>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</si>
  <si>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</si>
  <si>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</si>
  <si>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</si>
  <si>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</si>
  <si>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</si>
  <si>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</si>
  <si>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</si>
  <si>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</si>
  <si>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</si>
  <si>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</si>
  <si>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</si>
  <si>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</si>
  <si>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</si>
  <si>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</si>
  <si>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</si>
  <si>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</si>
  <si>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</si>
  <si>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</si>
  <si>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</si>
  <si>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</si>
  <si>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</si>
  <si>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</si>
  <si>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</si>
  <si>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</si>
  <si>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</si>
  <si>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</si>
  <si>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</si>
  <si>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</si>
  <si>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</si>
  <si>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</si>
  <si>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</si>
  <si>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</si>
  <si>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</si>
  <si>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</si>
  <si>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</si>
  <si>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</si>
  <si>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</si>
  <si>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</si>
  <si>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</si>
  <si>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</si>
  <si>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</si>
  <si>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</si>
  <si>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</si>
  <si>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</si>
  <si>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</si>
  <si>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</si>
  <si>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</si>
  <si>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</si>
  <si>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</si>
  <si>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</si>
  <si>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</si>
  <si>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</si>
  <si>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</si>
  <si>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</si>
  <si>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</si>
  <si>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</si>
  <si>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</si>
  <si>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</si>
  <si>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</si>
  <si>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</si>
  <si>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</si>
  <si>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</si>
  <si>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</si>
  <si>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</si>
  <si>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</si>
  <si>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</si>
  <si>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</si>
  <si>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</si>
  <si>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</si>
  <si>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</si>
  <si>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</si>
  <si>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</si>
  <si>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</si>
  <si>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</si>
  <si>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</si>
  <si>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</si>
  <si>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</si>
  <si>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</si>
  <si>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</si>
  <si>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</si>
  <si>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</si>
  <si>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</si>
  <si>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</si>
  <si>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</si>
  <si>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</si>
  <si>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</si>
  <si>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</si>
  <si>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</si>
  <si>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</si>
  <si>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</si>
  <si>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</si>
  <si>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</si>
  <si>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</si>
  <si>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</si>
  <si>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</si>
  <si>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</si>
  <si>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</si>
  <si>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</si>
  <si>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</si>
  <si>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</si>
  <si>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</si>
  <si>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</si>
  <si>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</si>
  <si>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</si>
  <si>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</si>
  <si>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</si>
  <si>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</si>
  <si>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</si>
  <si>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</si>
  <si>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</si>
  <si>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</si>
  <si>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</si>
  <si>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</si>
  <si>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</si>
  <si>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</si>
  <si>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</si>
  <si>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</si>
  <si>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</si>
  <si>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</si>
  <si>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</si>
  <si>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</si>
  <si>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</si>
  <si>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</si>
  <si>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</si>
  <si>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</si>
  <si>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</si>
  <si>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</si>
  <si>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</si>
  <si>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</si>
  <si>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</si>
  <si>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</si>
  <si>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</si>
  <si>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</si>
  <si>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</si>
  <si>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</si>
  <si>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</si>
  <si>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</si>
  <si>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</si>
  <si>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</si>
  <si>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</si>
  <si>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</si>
  <si>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</si>
  <si>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</si>
  <si>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</si>
  <si>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</si>
  <si>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</si>
  <si>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</si>
  <si>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</si>
  <si>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</si>
  <si>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</si>
  <si>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</si>
  <si>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</si>
  <si>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</si>
  <si>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</si>
  <si>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</si>
  <si>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</si>
  <si>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</si>
  <si>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</si>
  <si>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</si>
  <si>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</si>
  <si>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</si>
  <si>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</si>
  <si>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</si>
  <si>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</si>
  <si>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</si>
  <si>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</si>
  <si>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</si>
  <si>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</si>
  <si>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</si>
  <si>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</si>
  <si>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</si>
  <si>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</si>
  <si>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</si>
  <si>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</si>
  <si>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</si>
  <si>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</si>
  <si>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</si>
  <si>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</si>
  <si>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</si>
  <si>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</si>
  <si>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</si>
  <si>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</si>
  <si>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</si>
  <si>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</si>
  <si>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</si>
  <si>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</si>
  <si>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</si>
  <si>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</si>
  <si>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</si>
  <si>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</si>
  <si>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</si>
  <si>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</si>
  <si>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</si>
  <si>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</si>
  <si>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</si>
  <si>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</si>
  <si>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</si>
  <si>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</si>
  <si>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</si>
  <si>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</si>
  <si>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</si>
  <si>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</si>
  <si>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</si>
  <si>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</si>
  <si>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</si>
  <si>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</si>
  <si>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</si>
  <si>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</si>
  <si>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</si>
  <si>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</si>
  <si>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</si>
  <si>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</si>
  <si>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</si>
  <si>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</si>
  <si>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</si>
  <si>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</si>
  <si>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</si>
  <si>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</si>
  <si>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</si>
  <si>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</si>
  <si>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</si>
  <si>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</si>
  <si>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</si>
  <si>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</si>
  <si>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</si>
  <si>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</si>
  <si>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</si>
  <si>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</si>
  <si>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</si>
  <si>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</si>
  <si>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</si>
  <si>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</si>
  <si>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</si>
  <si>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</si>
  <si>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</si>
  <si>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</si>
  <si>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</si>
  <si>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</si>
  <si>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</si>
  <si>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</si>
  <si>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</si>
  <si>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</si>
  <si>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</si>
  <si>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</si>
  <si>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</si>
  <si>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</si>
  <si>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</si>
  <si>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</si>
  <si>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</si>
  <si>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</si>
  <si>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</si>
  <si>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</si>
  <si>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</si>
  <si>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</si>
  <si>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</si>
  <si>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</si>
  <si>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</si>
  <si>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</si>
  <si>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</si>
  <si>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</si>
  <si>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</si>
  <si>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</si>
  <si>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</si>
  <si>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</si>
  <si>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</si>
  <si>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</si>
  <si>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</si>
  <si>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</si>
  <si>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</si>
  <si>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</si>
  <si>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</si>
  <si>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</si>
  <si>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</si>
  <si>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</si>
  <si>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</si>
  <si>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</si>
  <si>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</si>
  <si>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</si>
  <si>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</si>
  <si>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</si>
  <si>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</si>
  <si>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</si>
  <si>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</si>
  <si>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</si>
  <si>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</si>
  <si>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</si>
  <si>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</si>
  <si>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</si>
  <si>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</si>
  <si>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</si>
  <si>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</si>
  <si>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</si>
  <si>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</si>
  <si>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</si>
  <si>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</si>
  <si>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</si>
  <si>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</si>
  <si>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</si>
  <si>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</si>
  <si>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</si>
  <si>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</si>
  <si>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</si>
  <si>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</si>
  <si>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</si>
  <si>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</si>
  <si>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</si>
  <si>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</si>
  <si>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</si>
  <si>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</si>
  <si>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</si>
  <si>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</si>
  <si>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</si>
  <si>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</si>
  <si>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</si>
  <si>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</si>
  <si>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</si>
  <si>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</si>
  <si>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</si>
  <si>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</si>
  <si>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</si>
  <si>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</si>
  <si>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</si>
  <si>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</si>
  <si>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</si>
  <si>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</si>
  <si>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</si>
  <si>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</si>
  <si>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</si>
  <si>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</si>
  <si>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</si>
  <si>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</si>
  <si>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</si>
  <si>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</si>
  <si>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</si>
  <si>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</si>
  <si>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</si>
  <si>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</si>
  <si>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</si>
  <si>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</si>
  <si>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</si>
  <si>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</si>
  <si>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</si>
  <si>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</si>
  <si>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</si>
  <si>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</si>
  <si>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</si>
  <si>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</si>
  <si>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</si>
  <si>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</si>
  <si>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</si>
  <si>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</si>
  <si>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</si>
  <si>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</si>
  <si>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</si>
  <si>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</si>
  <si>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</si>
  <si>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</si>
  <si>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</si>
  <si>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</si>
  <si>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</si>
  <si>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</si>
  <si>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</si>
  <si>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</si>
  <si>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</si>
  <si>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</si>
  <si>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</si>
  <si>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</si>
  <si>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</si>
  <si>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</si>
  <si>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</si>
  <si>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</si>
  <si>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</si>
  <si>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</si>
  <si>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</si>
  <si>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</si>
  <si>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</si>
  <si>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</si>
  <si>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</si>
  <si>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</si>
  <si>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</si>
  <si>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</si>
  <si>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</si>
  <si>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</si>
  <si>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</si>
  <si>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</si>
  <si>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</si>
  <si>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</si>
  <si>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</si>
  <si>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</si>
  <si>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</si>
  <si>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</si>
  <si>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</si>
  <si>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</si>
  <si>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</si>
  <si>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</si>
  <si>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</si>
  <si>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</si>
  <si>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</si>
  <si>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</si>
  <si>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</si>
  <si>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</si>
  <si>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</si>
  <si>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</si>
  <si>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</si>
  <si>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</si>
  <si>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</si>
  <si>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</si>
  <si>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</si>
  <si>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</si>
  <si>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</si>
  <si>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</si>
  <si>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</si>
  <si>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</si>
  <si>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</si>
  <si>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</si>
  <si>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</si>
  <si>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</si>
  <si>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</si>
  <si>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</si>
  <si>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</si>
  <si>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</si>
  <si>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</si>
  <si>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</si>
  <si>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</si>
  <si>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</si>
  <si>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</si>
  <si>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</si>
  <si>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</si>
  <si>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</si>
  <si>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</si>
  <si>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</si>
  <si>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</si>
  <si>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</si>
  <si>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</si>
  <si>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</si>
  <si>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</si>
  <si>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</si>
  <si>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</si>
  <si>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</si>
  <si>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</si>
  <si>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</si>
  <si>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</si>
  <si>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</si>
  <si>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</si>
  <si>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</si>
  <si>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</si>
  <si>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</si>
  <si>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</si>
  <si>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</si>
  <si>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</si>
  <si>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</si>
  <si>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</si>
  <si>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</si>
  <si>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</si>
  <si>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</si>
  <si>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</si>
  <si>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</si>
  <si>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</si>
  <si>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</si>
  <si>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</si>
  <si>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</si>
  <si>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</si>
  <si>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</si>
  <si>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</si>
  <si>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</si>
  <si>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</si>
  <si>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</si>
  <si>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</si>
  <si>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</si>
  <si>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</si>
  <si>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</si>
  <si>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</si>
  <si>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</si>
  <si>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</si>
  <si>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</si>
  <si>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</si>
  <si>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</si>
  <si>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</si>
  <si>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</si>
  <si>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</si>
  <si>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</si>
  <si>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</si>
  <si>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</si>
  <si>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</si>
  <si>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</si>
  <si>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</si>
  <si>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</si>
  <si>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</si>
  <si>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</si>
  <si>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</si>
  <si>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</si>
  <si>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</si>
  <si>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</si>
  <si>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</si>
  <si>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</si>
  <si>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</si>
  <si>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</si>
  <si>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</si>
  <si>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</si>
  <si>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</si>
  <si>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</si>
  <si>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</si>
  <si>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</si>
  <si>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</si>
  <si>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</si>
  <si>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</si>
  <si>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</si>
  <si>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</si>
  <si>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</si>
  <si>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</si>
  <si>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</si>
  <si>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</si>
  <si>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</si>
  <si>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</si>
  <si>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</si>
  <si>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</si>
  <si>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</si>
  <si>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</si>
  <si>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</si>
  <si>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</si>
  <si>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</si>
  <si>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</si>
  <si>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</si>
  <si>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</si>
  <si>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</si>
  <si>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</si>
  <si>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</si>
  <si>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</si>
  <si>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</si>
  <si>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</si>
  <si>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</si>
  <si>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</si>
  <si>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</si>
  <si>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</si>
  <si>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</si>
  <si>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</si>
  <si>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</si>
  <si>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</si>
  <si>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</si>
  <si>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</si>
  <si>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</si>
  <si>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</si>
  <si>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</si>
  <si>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</si>
  <si>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</si>
  <si>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</si>
  <si>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</si>
  <si>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</si>
  <si>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</si>
  <si>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</si>
  <si>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</si>
  <si>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</si>
  <si>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</si>
  <si>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</si>
  <si>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</si>
  <si>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</si>
  <si>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</si>
  <si>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</si>
  <si>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</si>
  <si>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</si>
  <si>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</si>
  <si>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</si>
  <si>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</si>
  <si>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</si>
  <si>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</si>
  <si>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</si>
  <si>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</si>
  <si>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</si>
  <si>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</si>
  <si>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</si>
  <si>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</si>
  <si>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</si>
  <si>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</si>
  <si>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</si>
  <si>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</si>
  <si>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</si>
  <si>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</si>
  <si>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</si>
  <si>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</si>
  <si>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</si>
  <si>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</si>
  <si>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</si>
  <si>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</si>
  <si>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</si>
  <si>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</si>
  <si>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</si>
  <si>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</si>
  <si>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</si>
  <si>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</si>
  <si>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</si>
  <si>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</si>
  <si>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</si>
  <si>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</si>
  <si>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</si>
  <si>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</si>
  <si>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</si>
  <si>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</si>
  <si>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</si>
  <si>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</si>
  <si>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</si>
  <si>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</si>
  <si>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</si>
  <si>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</si>
  <si>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</si>
  <si>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</si>
  <si>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</si>
  <si>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</si>
  <si>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</si>
  <si>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</si>
  <si>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</si>
  <si>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</si>
  <si>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</si>
  <si>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</si>
  <si>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</si>
  <si>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</si>
  <si>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</si>
  <si>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</si>
  <si>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</si>
  <si>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</si>
  <si>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</si>
  <si>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</si>
  <si>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</si>
  <si>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</si>
  <si>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</si>
  <si>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</si>
  <si>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</si>
  <si>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</si>
  <si>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</si>
  <si>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</si>
  <si>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</si>
  <si>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</si>
  <si>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</si>
  <si>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</si>
  <si>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</si>
  <si>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</si>
  <si>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</si>
  <si>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</si>
  <si>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</si>
  <si>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</si>
  <si>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</si>
  <si>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</si>
  <si>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</si>
  <si>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</si>
  <si>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</si>
  <si>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</si>
  <si>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</si>
  <si>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</si>
  <si>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</si>
  <si>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</si>
  <si>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</si>
  <si>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</si>
  <si>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</si>
  <si>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</si>
  <si>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</si>
  <si>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</si>
  <si>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</si>
  <si>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</si>
  <si>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</si>
  <si>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</si>
  <si>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</si>
  <si>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</si>
  <si>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</si>
  <si>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</si>
  <si>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</si>
  <si>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</si>
  <si>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</si>
  <si>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</si>
  <si>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</si>
  <si>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</si>
  <si>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</si>
  <si>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</si>
  <si>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</si>
  <si>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</si>
  <si>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</si>
  <si>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</si>
  <si>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</si>
  <si>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</si>
  <si>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</si>
  <si>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</si>
  <si>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</si>
  <si>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</si>
  <si>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</si>
  <si>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</si>
  <si>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</si>
  <si>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</si>
  <si>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</si>
  <si>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</si>
  <si>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</si>
  <si>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</si>
  <si>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</si>
  <si>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</si>
  <si>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</si>
  <si>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</si>
  <si>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</si>
  <si>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</si>
  <si>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</si>
  <si>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</si>
  <si>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</si>
  <si>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</si>
  <si>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</si>
  <si>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</si>
  <si>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</si>
  <si>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</si>
  <si>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</si>
  <si>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</si>
  <si>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</si>
  <si>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</si>
  <si>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</si>
  <si>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</si>
  <si>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</si>
  <si>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</si>
  <si>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</si>
  <si>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</si>
  <si>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</si>
  <si>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</si>
  <si>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</si>
  <si>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</si>
  <si>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</si>
  <si>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</si>
  <si>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</si>
  <si>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</si>
  <si>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</si>
  <si>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</si>
  <si>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</si>
  <si>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</si>
  <si>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</si>
  <si>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</si>
  <si>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</si>
  <si>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</si>
  <si>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</si>
  <si>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</si>
  <si>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</si>
  <si>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</si>
  <si>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</si>
  <si>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</si>
  <si>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</si>
  <si>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</si>
  <si>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</si>
  <si>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</si>
  <si>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</si>
  <si>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</si>
  <si>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</si>
  <si>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</si>
  <si>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</si>
  <si>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</si>
  <si>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</si>
  <si>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</si>
  <si>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</si>
  <si>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</si>
  <si>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</si>
  <si>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</si>
  <si>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</si>
  <si>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</si>
  <si>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</si>
  <si>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</si>
  <si>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</si>
  <si>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</si>
  <si>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</si>
  <si>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</si>
  <si>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</si>
  <si>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</si>
  <si>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</si>
  <si>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</si>
  <si>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</si>
  <si>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</si>
  <si>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</si>
  <si>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</si>
  <si>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</si>
  <si>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</si>
  <si>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</si>
  <si>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</si>
  <si>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</si>
  <si>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</si>
  <si>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</si>
  <si>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</si>
  <si>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</si>
  <si>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</si>
  <si>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</si>
  <si>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</si>
  <si>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</si>
  <si>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</si>
  <si>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</si>
  <si>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</si>
  <si>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</si>
  <si>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</si>
  <si>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</si>
  <si>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</si>
  <si>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</si>
  <si>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</si>
  <si>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</si>
  <si>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</si>
  <si>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</si>
  <si>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</si>
  <si>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</si>
  <si>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</si>
  <si>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</si>
  <si>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</si>
  <si>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</si>
  <si>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</si>
  <si>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</si>
  <si>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</si>
  <si>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</si>
  <si>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</si>
  <si>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</si>
  <si>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</si>
  <si>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</si>
  <si>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</si>
  <si>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</si>
  <si>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</si>
  <si>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</si>
  <si>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</si>
  <si>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</si>
  <si>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</si>
  <si>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</si>
  <si>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</si>
  <si>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</si>
  <si>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</si>
  <si>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</si>
  <si>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</si>
  <si>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</si>
  <si>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</si>
  <si>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</si>
  <si>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</si>
  <si>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</si>
  <si>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</si>
  <si>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</si>
  <si>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</si>
  <si>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</si>
  <si>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</si>
  <si>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</si>
  <si>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</si>
  <si>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</si>
  <si>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</si>
  <si>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</si>
  <si>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</si>
  <si>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</si>
  <si>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</si>
  <si>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</si>
  <si>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</si>
  <si>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</si>
  <si>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</si>
  <si>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</si>
  <si>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</si>
  <si>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</si>
  <si>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</si>
  <si>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</si>
  <si>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</si>
  <si>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</si>
  <si>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</si>
  <si>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</si>
  <si>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</si>
  <si>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</si>
  <si>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</si>
  <si>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</si>
  <si>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</si>
  <si>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</si>
  <si>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</si>
  <si>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</si>
  <si>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</si>
  <si>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</si>
  <si>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</si>
  <si>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</si>
  <si>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</si>
  <si>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</si>
  <si>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</si>
  <si>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</si>
  <si>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</si>
  <si>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</si>
  <si>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</si>
  <si>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</si>
  <si>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</si>
  <si>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</si>
  <si>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</si>
  <si>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</si>
  <si>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</si>
  <si>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</si>
  <si>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</si>
  <si>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</si>
  <si>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</si>
  <si>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</si>
  <si>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</si>
  <si>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</si>
  <si>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</si>
  <si>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</si>
  <si>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</si>
  <si>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</si>
  <si>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</si>
  <si>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</si>
  <si>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</si>
  <si>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</si>
  <si>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</si>
  <si>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</si>
  <si>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</si>
  <si>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</si>
  <si>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</si>
  <si>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</si>
  <si>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</si>
  <si>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</si>
  <si>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</si>
  <si>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</si>
  <si>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</si>
  <si>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</si>
  <si>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</si>
  <si>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</si>
  <si>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</si>
  <si>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</si>
  <si>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</si>
  <si>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</si>
  <si>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</si>
  <si>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</si>
  <si>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</si>
  <si>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</si>
  <si>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</si>
  <si>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</si>
  <si>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</si>
  <si>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</si>
  <si>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</si>
  <si>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</si>
  <si>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</si>
  <si>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</si>
  <si>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</si>
  <si>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</si>
  <si>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</si>
  <si>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</si>
  <si>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</si>
  <si>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</si>
  <si>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</si>
  <si>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</si>
  <si>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</si>
  <si>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</si>
  <si>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</si>
  <si>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</si>
  <si>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</si>
  <si>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</si>
  <si>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</si>
  <si>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</si>
  <si>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</si>
  <si>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</si>
  <si>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</si>
  <si>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</si>
  <si>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</si>
  <si>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</si>
  <si>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</si>
  <si>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</si>
  <si>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</si>
  <si>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</si>
  <si>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</si>
  <si>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</si>
  <si>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</si>
  <si>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</si>
  <si>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</si>
  <si>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</si>
  <si>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</si>
  <si>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</si>
  <si>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</si>
  <si>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</si>
  <si>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</si>
  <si>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</si>
  <si>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</si>
  <si>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</si>
  <si>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</si>
  <si>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</si>
  <si>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</si>
  <si>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</si>
  <si>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</si>
  <si>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</si>
  <si>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</si>
  <si>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</si>
  <si>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</si>
  <si>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</si>
  <si>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</si>
  <si>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</si>
  <si>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</si>
  <si>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</si>
  <si>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</si>
  <si>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</si>
  <si>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</si>
  <si>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</si>
  <si>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</si>
  <si>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</si>
  <si>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</si>
  <si>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</si>
  <si>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</si>
  <si>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</si>
  <si>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</si>
  <si>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</si>
  <si>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</si>
  <si>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</si>
  <si>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</si>
  <si>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</si>
  <si>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</si>
  <si>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</si>
  <si>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</si>
  <si>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</si>
  <si>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</si>
  <si>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</si>
  <si>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</si>
  <si>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</si>
  <si>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</si>
  <si>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</si>
  <si>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</si>
  <si>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</si>
  <si>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</si>
  <si>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</si>
  <si>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</si>
  <si>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</si>
  <si>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</si>
  <si>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</si>
  <si>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</si>
  <si>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</si>
  <si>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</si>
  <si>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</si>
  <si>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</si>
  <si>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</si>
  <si>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</si>
  <si>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</si>
  <si>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</si>
  <si>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</si>
  <si>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</si>
  <si>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</si>
  <si>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</si>
  <si>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</si>
  <si>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</si>
  <si>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</si>
  <si>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</si>
  <si>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</si>
  <si>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</si>
  <si>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</si>
  <si>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</si>
  <si>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</si>
  <si>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</si>
  <si>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</si>
  <si>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</si>
  <si>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</si>
  <si>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</si>
  <si>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</si>
  <si>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</si>
  <si>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</si>
  <si>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</si>
  <si>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</si>
  <si>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</si>
  <si>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</si>
  <si>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</si>
  <si>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</si>
  <si>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</si>
  <si>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</si>
  <si>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</si>
  <si>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</si>
  <si>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</si>
  <si>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</si>
  <si>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</si>
  <si>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</si>
  <si>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</si>
  <si>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</si>
  <si>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</si>
  <si>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</si>
  <si>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</si>
  <si>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</si>
  <si>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</si>
  <si>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</si>
  <si>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</si>
  <si>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</si>
  <si>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</si>
  <si>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</si>
  <si>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</si>
  <si>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</si>
  <si>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</si>
  <si>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</si>
  <si>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</si>
  <si>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</si>
  <si>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</si>
  <si>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</si>
  <si>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</si>
  <si>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</si>
  <si>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</si>
  <si>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</si>
  <si>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</si>
  <si>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</si>
  <si>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</si>
  <si>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</si>
  <si>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</si>
  <si>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</si>
  <si>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</si>
  <si>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</si>
  <si>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</si>
  <si>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</si>
  <si>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</si>
  <si>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</si>
  <si>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</si>
  <si>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</si>
  <si>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</si>
  <si>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</si>
  <si>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</si>
  <si>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</si>
  <si>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</si>
  <si>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</si>
  <si>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</si>
  <si>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</si>
  <si>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</si>
  <si>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</si>
  <si>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</si>
  <si>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</si>
  <si>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</si>
  <si>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</si>
  <si>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</si>
  <si>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</si>
  <si>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</si>
  <si>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</si>
  <si>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</si>
  <si>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</si>
  <si>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</si>
  <si>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</si>
  <si>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</si>
  <si>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</si>
  <si>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</si>
  <si>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</si>
  <si>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</si>
  <si>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</si>
  <si>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</si>
  <si>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</si>
  <si>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</si>
  <si>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</si>
  <si>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</si>
  <si>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</si>
  <si>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</si>
  <si>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</si>
  <si>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</si>
  <si>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</si>
  <si>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</si>
  <si>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</si>
  <si>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</si>
  <si>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</si>
  <si>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</si>
  <si>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</si>
  <si>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</si>
  <si>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</si>
  <si>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</si>
  <si>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</si>
  <si>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</si>
  <si>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</si>
  <si>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</si>
  <si>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</si>
  <si>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</si>
  <si>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</si>
  <si>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</si>
  <si>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</si>
  <si>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</si>
  <si>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</si>
  <si>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</si>
  <si>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</si>
  <si>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</si>
  <si>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</si>
  <si>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</si>
  <si>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</si>
  <si>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</si>
  <si>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</si>
  <si>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</si>
  <si>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</si>
  <si>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</si>
  <si>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</si>
  <si>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</si>
  <si>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</si>
  <si>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</si>
  <si>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</si>
  <si>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</si>
  <si>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</si>
  <si>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</si>
  <si>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</si>
  <si>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</si>
  <si>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</si>
  <si>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</si>
  <si>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</si>
  <si>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</si>
  <si>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</si>
  <si>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</si>
  <si>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</si>
  <si>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</si>
  <si>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</si>
  <si>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</si>
  <si>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</si>
  <si>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</si>
  <si>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</si>
  <si>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</si>
  <si>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</si>
  <si>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</si>
  <si>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</si>
  <si>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</si>
  <si>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</si>
  <si>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</si>
  <si>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</si>
  <si>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</si>
  <si>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</si>
  <si>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</si>
  <si>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</si>
  <si>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</si>
  <si>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</si>
  <si>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</si>
  <si>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</si>
  <si>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</si>
  <si>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</si>
  <si>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</si>
  <si>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</si>
  <si>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</si>
  <si>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</si>
  <si>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</si>
  <si>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</si>
  <si>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</si>
  <si>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</si>
  <si>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</si>
  <si>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</si>
  <si>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</si>
  <si>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</si>
  <si>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</si>
  <si>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</si>
  <si>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</si>
  <si>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</si>
  <si>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</si>
  <si>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</si>
  <si>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</si>
  <si>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</si>
  <si>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</si>
  <si>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</si>
  <si>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</si>
  <si>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</si>
  <si>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</si>
  <si>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</si>
  <si>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</si>
  <si>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</si>
  <si>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</si>
  <si>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</si>
  <si>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</si>
  <si>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</si>
  <si>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</si>
  <si>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</si>
  <si>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</si>
  <si>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</si>
  <si>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</si>
  <si>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</si>
  <si>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</si>
  <si>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</si>
  <si>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</si>
  <si>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</si>
  <si>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</si>
  <si>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</si>
  <si>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</si>
  <si>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</si>
  <si>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</si>
  <si>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</si>
  <si>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</si>
  <si>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</si>
  <si>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</si>
  <si>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</si>
  <si>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</si>
  <si>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</si>
  <si>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</si>
  <si>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</si>
  <si>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</si>
  <si>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</si>
  <si>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</si>
  <si>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</si>
  <si>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</si>
  <si>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</si>
  <si>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</si>
  <si>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</si>
  <si>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</si>
  <si>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</si>
  <si>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</si>
  <si>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</si>
  <si>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</si>
  <si>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</si>
  <si>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</si>
  <si>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</si>
  <si>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</si>
  <si>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</si>
  <si>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</si>
  <si>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</si>
  <si>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</si>
  <si>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</si>
  <si>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</si>
  <si>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</si>
  <si>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</si>
  <si>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</si>
  <si>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</si>
  <si>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</si>
  <si>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</si>
  <si>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</si>
  <si>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</si>
  <si>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</si>
  <si>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</si>
  <si>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</si>
  <si>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</si>
  <si>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</si>
  <si>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</si>
  <si>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</si>
  <si>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</si>
  <si>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</si>
  <si>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</si>
  <si>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</si>
  <si>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</si>
  <si>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</si>
  <si>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</si>
  <si>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</si>
  <si>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</si>
  <si>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</si>
  <si>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</si>
  <si>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</si>
  <si>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</si>
  <si>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</si>
  <si>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</si>
  <si>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</si>
  <si>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</si>
  <si>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</si>
  <si>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</si>
  <si>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</si>
  <si>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</si>
  <si>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</si>
  <si>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</si>
  <si>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</si>
  <si>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</si>
  <si>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</si>
  <si>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</si>
  <si>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</si>
  <si>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</si>
  <si>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</si>
  <si>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</si>
  <si>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</si>
  <si>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</si>
  <si>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</si>
  <si>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</si>
  <si>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</si>
  <si>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</si>
  <si>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</si>
  <si>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</si>
  <si>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</si>
  <si>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</si>
  <si>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</si>
  <si>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</si>
  <si>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</si>
  <si>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</si>
  <si>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</si>
  <si>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</si>
  <si>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</si>
  <si>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</si>
  <si>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</si>
  <si>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</si>
  <si>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</si>
  <si>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</si>
  <si>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</si>
  <si>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</si>
  <si>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</si>
  <si>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</si>
  <si>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</si>
  <si>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</si>
  <si>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</si>
  <si>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</si>
  <si>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</si>
  <si>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</si>
  <si>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</si>
  <si>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</si>
  <si>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</si>
  <si>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</si>
  <si>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</si>
  <si>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</si>
  <si>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</si>
  <si>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</si>
  <si>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</si>
  <si>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</si>
  <si>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</si>
  <si>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</si>
  <si>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</si>
  <si>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</si>
  <si>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</si>
  <si>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</si>
  <si>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</si>
  <si>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</si>
  <si>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</si>
  <si>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</si>
  <si>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</si>
  <si>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</si>
  <si>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</si>
  <si>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</si>
  <si>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</si>
  <si>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</si>
  <si>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</si>
  <si>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</si>
  <si>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</si>
  <si>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</si>
  <si>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</si>
  <si>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</si>
  <si>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</si>
  <si>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</si>
  <si>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</si>
  <si>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</si>
  <si>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</si>
  <si>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</si>
  <si>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</si>
  <si>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</si>
  <si>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</si>
  <si>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</si>
  <si>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</si>
  <si>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</si>
  <si>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</si>
  <si>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</si>
  <si>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</si>
  <si>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</si>
  <si>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</si>
  <si>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</si>
  <si>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</si>
  <si>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</si>
  <si>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</si>
  <si>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</si>
  <si>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</si>
  <si>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</si>
  <si>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</si>
  <si>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</si>
  <si>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</si>
  <si>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</si>
  <si>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</si>
  <si>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</si>
  <si>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</si>
  <si>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</si>
  <si>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</si>
  <si>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</si>
  <si>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</si>
  <si>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</si>
  <si>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</si>
  <si>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</si>
  <si>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</si>
  <si>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</si>
  <si>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</si>
  <si>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</si>
  <si>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</si>
  <si>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</si>
  <si>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</si>
  <si>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</si>
  <si>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</si>
  <si>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</si>
  <si>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</si>
  <si>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</si>
  <si>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</si>
  <si>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</si>
  <si>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</si>
  <si>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</si>
  <si>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</si>
  <si>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</si>
  <si>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</si>
  <si>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</si>
  <si>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</si>
  <si>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</si>
  <si>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</si>
  <si>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</si>
  <si>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</si>
  <si>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</si>
  <si>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</si>
  <si>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</si>
  <si>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</si>
  <si>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</si>
  <si>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</si>
  <si>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</si>
  <si>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</si>
  <si>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</si>
  <si>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</si>
  <si>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</si>
  <si>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</si>
  <si>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</si>
  <si>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</si>
  <si>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</si>
  <si>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</si>
  <si>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</si>
  <si>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</si>
  <si>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</si>
  <si>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</si>
  <si>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</si>
  <si>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</si>
  <si>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</si>
  <si>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</si>
  <si>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</si>
  <si>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</si>
  <si>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</si>
  <si>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</si>
  <si>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</si>
  <si>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</si>
  <si>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</si>
  <si>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</si>
  <si>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</si>
  <si>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</si>
  <si>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</si>
  <si>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</si>
  <si>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</si>
  <si>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</si>
  <si>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</si>
  <si>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</si>
  <si>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</si>
  <si>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</si>
  <si>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</si>
  <si>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</si>
  <si>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</si>
  <si>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</si>
  <si>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</si>
  <si>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</si>
  <si>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</si>
  <si>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</si>
  <si>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</si>
  <si>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</si>
  <si>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</si>
  <si>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</si>
  <si>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</si>
  <si>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</si>
  <si>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</si>
  <si>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</si>
  <si>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</si>
  <si>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</si>
  <si>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</si>
  <si>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</si>
  <si>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</si>
  <si>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</si>
  <si>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</si>
  <si>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</si>
  <si>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</si>
  <si>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</si>
  <si>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</si>
  <si>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</si>
  <si>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</si>
  <si>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</si>
  <si>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</si>
  <si>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</si>
  <si>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</si>
  <si>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</si>
  <si>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</si>
  <si>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</si>
  <si>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</si>
  <si>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</si>
  <si>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</si>
  <si>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</si>
  <si>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</si>
  <si>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</si>
  <si>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</si>
  <si>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</si>
  <si>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</si>
  <si>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</si>
  <si>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</si>
  <si>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</si>
  <si>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</si>
  <si>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</si>
  <si>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</si>
  <si>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</si>
  <si>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</si>
  <si>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</si>
  <si>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</si>
  <si>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</si>
  <si>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</si>
  <si>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</si>
  <si>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</si>
  <si>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</si>
  <si>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</si>
  <si>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</si>
  <si>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</si>
  <si>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</si>
  <si>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</si>
  <si>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</si>
  <si>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</si>
  <si>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</si>
  <si>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</si>
  <si>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</si>
  <si>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</si>
  <si>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</si>
  <si>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</si>
  <si>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</si>
  <si>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</si>
  <si>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</si>
  <si>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</si>
  <si>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</si>
  <si>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</si>
  <si>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</si>
  <si>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</si>
  <si>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</si>
  <si>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</si>
  <si>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</si>
  <si>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</si>
  <si>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</si>
  <si>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</si>
  <si>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</si>
  <si>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</si>
  <si>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</si>
  <si>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</si>
  <si>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</si>
  <si>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</si>
  <si>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</si>
  <si>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</si>
  <si>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</si>
  <si>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</si>
  <si>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</si>
  <si>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</si>
  <si>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</si>
  <si>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</si>
  <si>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</si>
  <si>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</si>
  <si>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</si>
  <si>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</si>
  <si>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</si>
  <si>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</si>
  <si>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</si>
  <si>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</si>
  <si>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</si>
  <si>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</si>
  <si>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</si>
  <si>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</si>
  <si>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</si>
  <si>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</si>
  <si>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</si>
  <si>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</si>
  <si>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</si>
  <si>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</si>
  <si>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</si>
  <si>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</si>
  <si>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</si>
  <si>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</si>
  <si>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</si>
  <si>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</si>
  <si>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</si>
  <si>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</si>
  <si>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</si>
  <si>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</si>
  <si>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</si>
  <si>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</si>
  <si>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</si>
  <si>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</si>
  <si>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</si>
  <si>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</si>
  <si>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</si>
  <si>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</si>
  <si>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</si>
  <si>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</si>
  <si>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</si>
  <si>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</si>
  <si>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</si>
  <si>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</si>
  <si>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</si>
  <si>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</si>
  <si>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</si>
  <si>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</si>
  <si>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</si>
  <si>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</si>
  <si>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</si>
  <si>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</si>
  <si>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</si>
  <si>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</si>
  <si>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</si>
  <si>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</si>
  <si>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</si>
  <si>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</si>
  <si>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</si>
  <si>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</si>
  <si>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</si>
  <si>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</si>
  <si>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</si>
  <si>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</si>
  <si>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</si>
  <si>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</si>
  <si>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</si>
  <si>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</si>
  <si>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</si>
  <si>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</si>
  <si>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</si>
  <si>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</si>
  <si>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</si>
  <si>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</si>
  <si>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</si>
  <si>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</si>
  <si>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</si>
  <si>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</si>
  <si>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</si>
  <si>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</si>
  <si>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</si>
  <si>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</si>
  <si>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</si>
  <si>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</si>
  <si>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</si>
  <si>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</si>
  <si>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</si>
  <si>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</si>
  <si>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</si>
  <si>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</si>
  <si>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</si>
  <si>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</si>
  <si>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</si>
  <si>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</si>
  <si>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</si>
  <si>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</si>
  <si>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</si>
  <si>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</si>
  <si>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</si>
  <si>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</si>
  <si>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</si>
  <si>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</si>
  <si>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</si>
  <si>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</si>
  <si>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</si>
  <si>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</si>
  <si>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</si>
  <si>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</si>
  <si>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</si>
  <si>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</si>
  <si>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</si>
  <si>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</si>
  <si>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</si>
  <si>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</si>
  <si>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</si>
  <si>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</si>
  <si>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</si>
  <si>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</si>
  <si>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</si>
  <si>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</si>
  <si>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</si>
  <si>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</si>
  <si>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</si>
  <si>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</si>
  <si>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</si>
  <si>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</si>
  <si>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</si>
  <si>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</si>
  <si>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</si>
  <si>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</si>
  <si>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</si>
  <si>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</si>
  <si>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</si>
  <si>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</si>
  <si>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</si>
  <si>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</si>
  <si>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</si>
  <si>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</si>
  <si>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</si>
  <si>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</si>
  <si>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</si>
  <si>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</si>
  <si>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</si>
  <si>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</si>
  <si>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</si>
  <si>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</si>
  <si>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</si>
  <si>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</si>
  <si>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</si>
  <si>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</si>
  <si>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</si>
  <si>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</si>
  <si>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</si>
  <si>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</si>
  <si>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</si>
  <si>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</si>
  <si>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</si>
  <si>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</si>
  <si>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</si>
  <si>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</si>
  <si>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</si>
  <si>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</si>
  <si>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</si>
  <si>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</si>
  <si>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</si>
  <si>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</si>
  <si>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</si>
  <si>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</si>
  <si>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</si>
  <si>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</si>
  <si>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</si>
  <si>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</si>
  <si>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</si>
  <si>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</si>
  <si>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</si>
  <si>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</si>
  <si>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</si>
  <si>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</si>
  <si>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</si>
  <si>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</si>
  <si>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</si>
  <si>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</si>
  <si>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</si>
  <si>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</si>
  <si>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</si>
  <si>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</si>
  <si>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</si>
  <si>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</si>
  <si>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</si>
  <si>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</si>
  <si>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</si>
  <si>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</si>
  <si>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</si>
  <si>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</si>
  <si>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</si>
  <si>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</si>
  <si>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</si>
  <si>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</si>
  <si>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</si>
  <si>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</si>
  <si>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</si>
  <si>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</si>
  <si>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</si>
  <si>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</si>
  <si>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</si>
  <si>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</si>
  <si>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</si>
  <si>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</si>
  <si>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</si>
  <si>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</si>
  <si>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</si>
  <si>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</si>
  <si>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</si>
  <si>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</si>
  <si>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</si>
  <si>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</si>
  <si>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</si>
  <si>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</si>
  <si>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</si>
  <si>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</si>
  <si>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</si>
  <si>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</si>
  <si>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</si>
  <si>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</si>
  <si>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</si>
  <si>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</si>
  <si>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</si>
  <si>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</si>
  <si>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</si>
  <si>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</si>
  <si>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</si>
  <si>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</si>
  <si>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</si>
  <si>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</si>
  <si>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</si>
  <si>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</si>
  <si>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</si>
  <si>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</si>
  <si>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</si>
  <si>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</si>
  <si>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</si>
  <si>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</si>
  <si>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</si>
  <si>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</si>
  <si>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</si>
  <si>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</si>
  <si>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</si>
  <si>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</si>
  <si>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</si>
  <si>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</si>
  <si>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</si>
  <si>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</si>
  <si>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</si>
  <si>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</si>
  <si>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</si>
  <si>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</si>
  <si>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</si>
  <si>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</si>
  <si>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</si>
  <si>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</si>
  <si>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</si>
  <si>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</si>
  <si>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</si>
  <si>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</si>
  <si>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</si>
  <si>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</si>
  <si>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</si>
  <si>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</si>
  <si>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</si>
  <si>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</si>
  <si>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</si>
  <si>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</si>
  <si>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</si>
  <si>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</si>
  <si>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</si>
  <si>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</si>
  <si>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</si>
  <si>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</si>
  <si>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</si>
  <si>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</si>
  <si>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</si>
  <si>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</si>
  <si>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</si>
  <si>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</si>
  <si>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</si>
  <si>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</si>
  <si>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</si>
  <si>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</si>
  <si>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</si>
  <si>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</si>
  <si>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</si>
  <si>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</si>
  <si>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</si>
  <si>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</si>
  <si>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</si>
  <si>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</si>
  <si>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</si>
  <si>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</si>
  <si>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</si>
  <si>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</si>
  <si>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</si>
  <si>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</si>
  <si>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</si>
  <si>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</si>
  <si>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</si>
  <si>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</si>
  <si>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</si>
  <si>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</si>
  <si>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</si>
  <si>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</si>
  <si>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</si>
  <si>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</si>
  <si>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</si>
  <si>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</si>
  <si>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</si>
  <si>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</si>
  <si>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</si>
  <si>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</si>
  <si>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</si>
  <si>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</si>
  <si>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</si>
  <si>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</si>
  <si>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</si>
  <si>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</si>
  <si>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</si>
  <si>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</si>
  <si>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</si>
  <si>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</si>
  <si>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</si>
  <si>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</si>
  <si>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</si>
  <si>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</si>
  <si>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</si>
  <si>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</si>
  <si>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</si>
  <si>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</si>
  <si>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</si>
  <si>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</si>
  <si>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</si>
  <si>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</si>
  <si>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</si>
  <si>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</si>
  <si>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</si>
  <si>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</si>
  <si>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</si>
  <si>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</si>
  <si>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</si>
  <si>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</si>
  <si>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</si>
  <si>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</si>
  <si>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</si>
  <si>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</si>
  <si>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</si>
  <si>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</si>
  <si>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</si>
  <si>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</si>
  <si>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</si>
  <si>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</si>
  <si>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</si>
  <si>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</si>
  <si>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</si>
  <si>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</si>
  <si>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</si>
  <si>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</si>
  <si>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</si>
  <si>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</si>
  <si>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</si>
  <si>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</si>
  <si>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</si>
  <si>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</si>
  <si>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</si>
  <si>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</si>
  <si>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</si>
  <si>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</si>
  <si>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</si>
  <si>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</si>
  <si>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</si>
  <si>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</si>
  <si>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</si>
  <si>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</si>
  <si>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</si>
  <si>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</si>
  <si>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</si>
  <si>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</si>
  <si>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</si>
  <si>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</si>
  <si>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</si>
  <si>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</si>
  <si>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</si>
  <si>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</si>
  <si>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</si>
  <si>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</si>
  <si>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</si>
  <si>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</si>
  <si>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</si>
  <si>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</si>
  <si>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</si>
  <si>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</si>
  <si>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</si>
  <si>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</si>
  <si>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</si>
  <si>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</si>
  <si>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</si>
  <si>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</si>
  <si>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</si>
  <si>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</si>
  <si>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</si>
  <si>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</si>
  <si>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</si>
  <si>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</si>
  <si>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</si>
  <si>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</si>
  <si>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</si>
  <si>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</si>
  <si>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</si>
  <si>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</si>
  <si>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</si>
  <si>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</si>
  <si>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</si>
  <si>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</si>
  <si>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</si>
  <si>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</si>
  <si>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</si>
  <si>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</si>
  <si>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</si>
  <si>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</si>
  <si>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</si>
  <si>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</si>
  <si>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</si>
  <si>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</si>
  <si>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</si>
  <si>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</si>
  <si>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</si>
  <si>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</si>
  <si>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</si>
  <si>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</si>
  <si>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</si>
  <si>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</si>
  <si>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</si>
  <si>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</si>
  <si>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</si>
  <si>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</si>
  <si>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</si>
  <si>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</si>
  <si>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</si>
  <si>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</si>
  <si>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</si>
  <si>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</si>
  <si>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</si>
  <si>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</si>
  <si>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</si>
  <si>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</si>
  <si>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</si>
  <si>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</si>
  <si>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</si>
  <si>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</si>
  <si>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</si>
  <si>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</si>
  <si>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</si>
  <si>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</si>
  <si>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</si>
  <si>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</si>
  <si>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</si>
  <si>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</si>
  <si>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</si>
  <si>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</si>
  <si>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</si>
  <si>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</si>
  <si>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</si>
  <si>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</si>
  <si>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</si>
  <si>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</si>
  <si>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</si>
  <si>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</si>
  <si>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</si>
  <si>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</si>
  <si>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</si>
  <si>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</si>
  <si>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</si>
  <si>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</si>
  <si>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</si>
  <si>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</si>
  <si>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</si>
  <si>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</si>
  <si>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</si>
  <si>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</si>
  <si>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</si>
  <si>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</si>
  <si>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</si>
  <si>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</si>
  <si>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</si>
  <si>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</si>
  <si>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</si>
  <si>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</si>
  <si>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</si>
  <si>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</si>
  <si>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</si>
  <si>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</si>
  <si>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</si>
  <si>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</si>
  <si>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</si>
  <si>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</si>
  <si>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</si>
  <si>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</si>
  <si>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</si>
  <si>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</si>
  <si>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</si>
  <si>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</si>
  <si>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</si>
  <si>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</si>
  <si>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</si>
  <si>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</si>
  <si>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</si>
  <si>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</si>
  <si>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</si>
  <si>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</si>
  <si>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</si>
  <si>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</si>
  <si>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</si>
  <si>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</si>
  <si>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</si>
  <si>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</si>
  <si>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</si>
  <si>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</si>
  <si>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</si>
  <si>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</si>
  <si>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</si>
  <si>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</si>
  <si>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</si>
  <si>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</si>
  <si>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</si>
  <si>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</si>
  <si>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</si>
  <si>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</si>
  <si>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</si>
  <si>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</si>
  <si>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</si>
  <si>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</si>
  <si>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</si>
  <si>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</si>
  <si>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</si>
  <si>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</si>
  <si>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</si>
  <si>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</si>
  <si>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</si>
  <si>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</si>
  <si>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</si>
  <si>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</si>
  <si>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</si>
  <si>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</si>
  <si>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</si>
  <si>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</si>
  <si>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</si>
  <si>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</si>
  <si>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</si>
  <si>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</si>
  <si>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</si>
  <si>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</si>
  <si>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</si>
  <si>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</si>
  <si>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</si>
  <si>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</si>
  <si>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</si>
  <si>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</si>
  <si>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</si>
  <si>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</si>
  <si>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</si>
  <si>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</si>
  <si>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</si>
  <si>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</si>
  <si>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</si>
  <si>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</si>
  <si>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</si>
  <si>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</si>
  <si>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</si>
  <si>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</si>
  <si>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</si>
  <si>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</si>
  <si>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</si>
  <si>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</si>
  <si>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</si>
  <si>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</si>
  <si>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</si>
  <si>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</si>
  <si>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</si>
  <si>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</si>
  <si>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</si>
  <si>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</si>
  <si>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</si>
  <si>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</si>
  <si>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</si>
  <si>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</si>
  <si>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</si>
  <si>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</si>
  <si>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</si>
  <si>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</si>
  <si>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</si>
  <si>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</si>
  <si>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</si>
  <si>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</si>
  <si>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</si>
  <si>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</si>
  <si>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</si>
  <si>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</si>
  <si>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</si>
  <si>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</si>
  <si>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</si>
  <si>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</si>
  <si>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</si>
  <si>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</si>
  <si>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</si>
  <si>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</si>
  <si>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</si>
  <si>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</si>
  <si>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</si>
  <si>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</si>
  <si>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</si>
  <si>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</si>
  <si>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</si>
  <si>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</si>
  <si>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</si>
  <si>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</si>
  <si>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</si>
  <si>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</si>
  <si>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</si>
  <si>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</si>
  <si>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</si>
  <si>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</si>
  <si>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</si>
  <si>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</si>
  <si>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</si>
  <si>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</si>
  <si>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</si>
  <si>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</si>
  <si>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</si>
  <si>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</si>
  <si>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</si>
  <si>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</si>
  <si>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</si>
  <si>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</si>
  <si>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</si>
  <si>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</si>
  <si>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</si>
  <si>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</si>
  <si>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</si>
  <si>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</si>
  <si>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</si>
  <si>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</si>
  <si>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</si>
  <si>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</si>
  <si>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</si>
  <si>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</si>
  <si>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</si>
  <si>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</si>
  <si>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</si>
  <si>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</si>
  <si>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</si>
  <si>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</si>
  <si>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</si>
  <si>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</si>
  <si>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</si>
  <si>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</si>
  <si>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</si>
  <si>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</si>
  <si>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</si>
  <si>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</si>
  <si>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</si>
  <si>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</si>
  <si>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</si>
  <si>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</si>
  <si>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</si>
  <si>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</si>
  <si>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</si>
  <si>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</si>
  <si>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</si>
  <si>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</si>
  <si>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</si>
  <si>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</si>
  <si>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</si>
  <si>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</si>
  <si>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</si>
  <si>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</si>
  <si>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</si>
  <si>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</si>
  <si>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</si>
  <si>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</si>
  <si>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</si>
  <si>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</si>
  <si>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</si>
  <si>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</si>
  <si>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</si>
  <si>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</si>
  <si>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</si>
  <si>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</si>
  <si>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</si>
  <si>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</si>
  <si>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</si>
  <si>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</si>
  <si>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</si>
  <si>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</si>
  <si>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</si>
  <si>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</si>
  <si>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</si>
  <si>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</si>
  <si>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</si>
  <si>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</si>
  <si>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</si>
  <si>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</si>
  <si>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</si>
  <si>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</si>
  <si>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</si>
  <si>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</si>
  <si>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</si>
  <si>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</si>
  <si>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</si>
  <si>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</si>
  <si>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</si>
  <si>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</si>
  <si>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</si>
  <si>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</si>
  <si>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</si>
  <si>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</si>
  <si>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</si>
  <si>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</si>
  <si>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</si>
  <si>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</si>
  <si>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</si>
  <si>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</si>
  <si>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</si>
  <si>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</si>
  <si>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</si>
  <si>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</si>
  <si>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</si>
  <si>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</si>
  <si>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</si>
  <si>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</si>
  <si>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</si>
  <si>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</si>
  <si>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</si>
  <si>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</si>
  <si>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</si>
  <si>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</si>
  <si>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</si>
  <si>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</si>
  <si>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</si>
  <si>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</si>
  <si>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</si>
  <si>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</si>
  <si>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</si>
  <si>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</si>
  <si>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</si>
  <si>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</si>
  <si>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</si>
  <si>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</si>
  <si>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</si>
  <si>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</si>
  <si>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</si>
  <si>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</si>
  <si>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</si>
  <si>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</si>
  <si>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</si>
  <si>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</si>
  <si>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</si>
  <si>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</si>
  <si>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</si>
  <si>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</si>
  <si>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</si>
  <si>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</si>
  <si>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</si>
  <si>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</si>
  <si>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</si>
  <si>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</si>
  <si>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</si>
  <si>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</si>
  <si>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</si>
  <si>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</si>
  <si>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</si>
  <si>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</si>
  <si>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</si>
  <si>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</si>
  <si>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</si>
  <si>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</si>
  <si>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</si>
  <si>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</si>
  <si>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</si>
  <si>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</si>
  <si>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</si>
  <si>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</si>
  <si>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</si>
  <si>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</si>
  <si>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</si>
  <si>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</si>
  <si>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</si>
  <si>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</si>
  <si>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</si>
  <si>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</si>
  <si>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</si>
  <si>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</si>
  <si>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</si>
  <si>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</si>
  <si>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</si>
  <si>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</si>
  <si>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</si>
  <si>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</si>
  <si>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</si>
  <si>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</si>
  <si>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</si>
  <si>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</si>
  <si>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</si>
  <si>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</si>
  <si>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</si>
  <si>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</si>
  <si>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</si>
  <si>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</si>
  <si>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</si>
  <si>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</si>
  <si>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</si>
  <si>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</si>
  <si>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</si>
  <si>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</si>
  <si>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</si>
  <si>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</si>
  <si>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</si>
  <si>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</si>
  <si>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</si>
  <si>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</si>
  <si>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</si>
  <si>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</si>
  <si>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</si>
  <si>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</si>
  <si>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</si>
  <si>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</si>
  <si>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</si>
  <si>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</si>
  <si>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</si>
  <si>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</si>
  <si>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</si>
  <si>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</si>
  <si>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</si>
  <si>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</si>
  <si>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</si>
  <si>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</si>
  <si>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</si>
  <si>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</si>
  <si>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</si>
  <si>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</si>
  <si>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</si>
  <si>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</si>
  <si>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</si>
  <si>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</si>
  <si>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</si>
  <si>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</si>
  <si>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</si>
  <si>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</si>
  <si>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</si>
  <si>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</si>
  <si>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</si>
  <si>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</si>
  <si>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</si>
  <si>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</si>
  <si>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</si>
  <si>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</si>
  <si>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</si>
  <si>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</si>
  <si>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</si>
  <si>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</si>
  <si>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</si>
  <si>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</si>
  <si>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</si>
  <si>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</si>
  <si>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</si>
  <si>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</si>
  <si>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</si>
  <si>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</si>
  <si>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</si>
  <si>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</si>
  <si>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</si>
  <si>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</si>
  <si>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</si>
  <si>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</si>
  <si>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</si>
  <si>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</si>
  <si>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</si>
  <si>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</si>
  <si>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</si>
  <si>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</si>
  <si>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</si>
  <si>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</si>
  <si>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</si>
  <si>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</si>
  <si>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</si>
  <si>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</si>
  <si>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</si>
  <si>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</si>
  <si>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</si>
  <si>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</si>
  <si>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</si>
  <si>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</si>
  <si>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</si>
  <si>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</si>
  <si>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</si>
  <si>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</si>
  <si>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</si>
  <si>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</si>
  <si>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</si>
  <si>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</si>
  <si>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</si>
  <si>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</si>
  <si>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</si>
  <si>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</si>
  <si>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</si>
  <si>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</si>
  <si>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</si>
  <si>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</si>
  <si>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</si>
  <si>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</si>
  <si>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</si>
  <si>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</si>
  <si>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</si>
  <si>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</si>
  <si>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</si>
  <si>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</si>
  <si>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</si>
  <si>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</si>
  <si>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</si>
  <si>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</si>
  <si>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</si>
  <si>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</si>
  <si>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</si>
  <si>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</si>
  <si>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</si>
  <si>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</si>
  <si>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</si>
  <si>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</si>
  <si>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</si>
  <si>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</si>
  <si>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</si>
  <si>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</si>
  <si>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</si>
  <si>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</si>
  <si>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</si>
  <si>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</si>
  <si>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</si>
  <si>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</si>
  <si>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</si>
  <si>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</si>
  <si>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</si>
  <si>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</si>
  <si>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</si>
  <si>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</si>
  <si>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</si>
  <si>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</si>
  <si>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</si>
  <si>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</si>
  <si>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</si>
  <si>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</si>
  <si>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</si>
  <si>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</si>
  <si>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</si>
  <si>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</si>
  <si>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</si>
  <si>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</si>
  <si>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</si>
  <si>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</si>
  <si>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</si>
  <si>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</si>
  <si>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</si>
  <si>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</si>
  <si>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</si>
  <si>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</si>
  <si>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</si>
  <si>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</si>
  <si>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</si>
  <si>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</si>
  <si>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</si>
  <si>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</si>
  <si>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</si>
  <si>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</si>
  <si>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</si>
  <si>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</si>
  <si>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</si>
  <si>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</si>
  <si>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</si>
  <si>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</si>
  <si>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</si>
  <si>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</si>
  <si>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</si>
  <si>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</si>
  <si>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</si>
  <si>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</si>
  <si>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</si>
  <si>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</si>
  <si>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</si>
  <si>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</si>
  <si>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</si>
  <si>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</si>
  <si>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</si>
  <si>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</si>
  <si>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</si>
  <si>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</si>
  <si>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</si>
  <si>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</si>
  <si>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</si>
  <si>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</si>
  <si>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</si>
  <si>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</si>
  <si>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</si>
  <si>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</si>
  <si>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</si>
  <si>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</si>
  <si>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</si>
  <si>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</si>
  <si>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</si>
  <si>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</si>
  <si>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</si>
  <si>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</si>
  <si>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</si>
  <si>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</si>
  <si>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</si>
  <si>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</si>
  <si>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</si>
  <si>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</si>
  <si>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</si>
  <si>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</si>
  <si>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</si>
  <si>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</si>
  <si>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</si>
  <si>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</si>
  <si>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</si>
  <si>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</si>
  <si>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</si>
  <si>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</si>
  <si>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</si>
  <si>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</si>
  <si>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</si>
  <si>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</si>
  <si>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</si>
  <si>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</si>
  <si>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</si>
  <si>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</si>
  <si>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</si>
  <si>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</si>
  <si>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</si>
  <si>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</si>
  <si>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</si>
  <si>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</si>
  <si>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</si>
  <si>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</si>
  <si>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</si>
  <si>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</si>
  <si>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</si>
  <si>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</si>
  <si>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</si>
  <si>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</si>
  <si>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</si>
  <si>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</si>
  <si>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</si>
  <si>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</si>
  <si>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</si>
  <si>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</si>
  <si>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</si>
  <si>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</si>
  <si>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</si>
  <si>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</si>
  <si>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</si>
  <si>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</si>
  <si>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</si>
  <si>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</si>
  <si>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</si>
  <si>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</si>
  <si>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</si>
  <si>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</si>
  <si>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</si>
  <si>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</si>
  <si>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</si>
  <si>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</si>
  <si>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</si>
  <si>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</si>
  <si>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</si>
  <si>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</si>
  <si>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</si>
  <si>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</si>
  <si>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</si>
  <si>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</si>
  <si>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</si>
  <si>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</si>
  <si>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</si>
  <si>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</si>
  <si>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</si>
  <si>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</si>
  <si>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</si>
  <si>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</si>
  <si>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</si>
  <si>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</si>
  <si>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</si>
  <si>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</si>
  <si>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</si>
  <si>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</si>
  <si>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</si>
  <si>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</si>
  <si>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</si>
  <si>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</si>
  <si>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</si>
  <si>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</si>
  <si>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</si>
  <si>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</si>
  <si>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</si>
  <si>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</si>
  <si>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</si>
  <si>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</si>
  <si>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</si>
  <si>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</si>
  <si>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</si>
  <si>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</si>
  <si>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</si>
  <si>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</si>
  <si>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</si>
  <si>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</si>
  <si>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</si>
  <si>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</si>
  <si>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</si>
  <si>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</si>
  <si>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</si>
  <si>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</si>
  <si>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</si>
  <si>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</si>
  <si>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</si>
  <si>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</si>
  <si>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</si>
  <si>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</si>
  <si>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</si>
  <si>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</si>
  <si>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</si>
  <si>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</si>
  <si>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</si>
  <si>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</si>
  <si>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</si>
  <si>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</si>
  <si>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</si>
  <si>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</si>
  <si>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</si>
  <si>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</si>
  <si>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</si>
  <si>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</si>
  <si>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</si>
  <si>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</si>
  <si>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</si>
  <si>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</si>
  <si>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</si>
  <si>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</si>
  <si>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</si>
  <si>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</si>
  <si>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</si>
  <si>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</si>
  <si>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</si>
  <si>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</si>
  <si>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</si>
  <si>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</si>
  <si>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</si>
  <si>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</si>
  <si>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</si>
  <si>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</si>
  <si>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</si>
  <si>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</si>
  <si>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</si>
  <si>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</si>
  <si>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</si>
  <si>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</si>
  <si>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</si>
  <si>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</si>
  <si>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</si>
  <si>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</si>
  <si>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</si>
  <si>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</si>
  <si>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</si>
  <si>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</si>
  <si>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</si>
  <si>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</si>
  <si>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</si>
  <si>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</si>
  <si>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</si>
  <si>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</si>
  <si>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</si>
  <si>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</si>
  <si>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</si>
  <si>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</si>
  <si>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</si>
  <si>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</si>
  <si>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</si>
  <si>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</si>
  <si>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</si>
  <si>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</si>
  <si>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</si>
  <si>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</si>
  <si>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</si>
  <si>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</si>
  <si>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</si>
  <si>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</si>
  <si>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</si>
  <si>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</si>
  <si>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</si>
  <si>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</si>
  <si>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</si>
  <si>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</si>
  <si>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</si>
  <si>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</si>
  <si>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</si>
  <si>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</si>
  <si>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</si>
  <si>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</si>
  <si>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</si>
  <si>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</si>
  <si>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</si>
  <si>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</si>
  <si>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</si>
  <si>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</si>
  <si>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</si>
  <si>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</si>
  <si>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</si>
  <si>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</si>
  <si>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</si>
  <si>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</si>
  <si>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</si>
  <si>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</si>
  <si>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</si>
  <si>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</si>
  <si>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</si>
  <si>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</si>
  <si>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</si>
  <si>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</si>
  <si>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</si>
  <si>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</si>
  <si>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</si>
  <si>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</si>
  <si>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</si>
  <si>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</si>
  <si>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</si>
  <si>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</si>
  <si>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</si>
  <si>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</si>
  <si>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</si>
  <si>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</si>
  <si>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</si>
  <si>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</si>
  <si>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</si>
  <si>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</si>
  <si>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</si>
  <si>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</si>
  <si>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</si>
  <si>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</si>
  <si>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</si>
  <si>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</si>
  <si>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</si>
  <si>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</si>
  <si>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</si>
  <si>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</si>
  <si>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</si>
  <si>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</si>
  <si>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</si>
  <si>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</si>
  <si>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</si>
  <si>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</si>
  <si>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</si>
  <si>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</si>
  <si>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</si>
  <si>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</si>
  <si>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</si>
  <si>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</si>
  <si>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</si>
  <si>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</si>
  <si>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</si>
  <si>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</si>
  <si>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</si>
  <si>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</si>
  <si>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</si>
  <si>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</si>
  <si>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</si>
  <si>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</si>
  <si>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</si>
  <si>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</si>
  <si>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</si>
  <si>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</si>
  <si>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</si>
  <si>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</si>
  <si>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</si>
  <si>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</si>
  <si>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</si>
  <si>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</si>
  <si>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</si>
  <si>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</si>
  <si>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</si>
  <si>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</si>
  <si>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</si>
  <si>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</si>
  <si>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</si>
  <si>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</si>
  <si>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</si>
  <si>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</si>
  <si>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</si>
  <si>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</si>
  <si>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</si>
  <si>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</si>
  <si>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</si>
  <si>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</si>
  <si>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</si>
  <si>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</si>
  <si>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</si>
  <si>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</si>
  <si>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</si>
  <si>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</si>
  <si>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</si>
  <si>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</si>
  <si>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</si>
  <si>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</si>
  <si>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</si>
  <si>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</si>
  <si>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</si>
  <si>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</si>
  <si>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</si>
  <si>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</si>
  <si>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</si>
  <si>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</si>
  <si>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</si>
  <si>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</si>
  <si>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</si>
  <si>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</si>
  <si>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</si>
  <si>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</si>
  <si>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</si>
  <si>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</si>
  <si>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</si>
  <si>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</si>
  <si>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</si>
  <si>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</si>
  <si>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</si>
  <si>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</si>
  <si>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</si>
  <si>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</si>
  <si>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</si>
  <si>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</si>
  <si>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</si>
  <si>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</si>
  <si>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</si>
  <si>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</si>
  <si>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</si>
  <si>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</si>
  <si>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</si>
  <si>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</si>
  <si>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</si>
  <si>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</si>
  <si>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</si>
  <si>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</si>
  <si>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</si>
  <si>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</si>
  <si>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</si>
  <si>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</si>
  <si>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</si>
  <si>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</si>
  <si>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</si>
  <si>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</si>
  <si>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</si>
  <si>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</si>
  <si>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</si>
  <si>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</si>
  <si>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</si>
  <si>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</si>
  <si>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</si>
  <si>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</si>
  <si>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</si>
  <si>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</si>
  <si>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</si>
  <si>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</si>
  <si>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</si>
  <si>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</si>
  <si>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</si>
  <si>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</si>
  <si>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</si>
  <si>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</si>
  <si>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</si>
  <si>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</si>
  <si>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</si>
  <si>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</si>
  <si>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</si>
  <si>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</si>
  <si>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</si>
  <si>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</si>
  <si>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</si>
  <si>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</si>
  <si>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</si>
  <si>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</si>
  <si>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</si>
  <si>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</si>
  <si>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</si>
  <si>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</si>
  <si>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</si>
  <si>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</si>
  <si>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</si>
  <si>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</si>
  <si>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</si>
  <si>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</si>
  <si>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</si>
  <si>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</si>
  <si>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</si>
  <si>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</si>
  <si>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</si>
  <si>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</si>
  <si>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</si>
  <si>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</si>
  <si>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</si>
  <si>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</si>
  <si>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</si>
  <si>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</si>
  <si>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</si>
  <si>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</si>
  <si>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</si>
  <si>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</si>
  <si>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</si>
  <si>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</si>
  <si>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</si>
  <si>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</si>
  <si>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</si>
  <si>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</si>
  <si>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</si>
  <si>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</si>
  <si>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</si>
  <si>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</si>
  <si>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</si>
  <si>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</si>
  <si>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</si>
  <si>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</si>
  <si>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</si>
  <si>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</si>
  <si>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</si>
  <si>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</si>
  <si>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</si>
  <si>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</si>
  <si>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</si>
  <si>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</si>
  <si>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</si>
  <si>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</si>
  <si>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</si>
  <si>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</si>
  <si>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</si>
  <si>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</si>
  <si>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</si>
  <si>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</si>
  <si>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</si>
  <si>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</si>
  <si>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</si>
  <si>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</si>
  <si>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</si>
  <si>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</si>
  <si>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</si>
  <si>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</si>
  <si>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</si>
  <si>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</si>
  <si>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</si>
  <si>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</si>
  <si>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</si>
  <si>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</si>
  <si>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</si>
  <si>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</si>
  <si>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</si>
  <si>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</si>
  <si>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</si>
  <si>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</si>
  <si>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</si>
  <si>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</si>
  <si>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</si>
  <si>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</si>
  <si>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</si>
  <si>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</si>
  <si>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</si>
  <si>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</si>
  <si>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</si>
  <si>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</si>
  <si>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</si>
  <si>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</si>
  <si>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</si>
  <si>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</si>
  <si>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</si>
  <si>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</si>
  <si>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</si>
  <si>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</si>
  <si>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</si>
  <si>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</si>
  <si>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</si>
  <si>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</si>
  <si>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</si>
  <si>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</si>
  <si>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</si>
  <si>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</si>
  <si>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</si>
  <si>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</si>
  <si>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</si>
  <si>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</si>
  <si>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</si>
  <si>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</si>
  <si>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</si>
  <si>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</si>
  <si>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</si>
  <si>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</si>
  <si>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</si>
  <si>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</si>
  <si>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</si>
  <si>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</si>
  <si>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</si>
  <si>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</si>
  <si>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</si>
  <si>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</si>
  <si>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</si>
  <si>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</si>
  <si>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</si>
  <si>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</si>
  <si>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</si>
  <si>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</si>
  <si>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</si>
  <si>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</si>
  <si>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</si>
  <si>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</si>
  <si>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</si>
  <si>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</si>
  <si>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</si>
  <si>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</si>
  <si>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</si>
  <si>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</si>
  <si>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</si>
  <si>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</si>
  <si>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</si>
  <si>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</si>
  <si>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</si>
  <si>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</si>
  <si>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</si>
  <si>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</si>
  <si>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</si>
  <si>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</si>
  <si>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</si>
  <si>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</si>
  <si>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</si>
  <si>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</si>
  <si>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</si>
  <si>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</si>
  <si>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</si>
  <si>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</si>
  <si>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</si>
  <si>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</si>
  <si>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</si>
  <si>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</si>
  <si>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</si>
  <si>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</si>
  <si>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</si>
  <si>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</si>
  <si>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</si>
  <si>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</si>
  <si>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</si>
  <si>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</si>
  <si>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</si>
  <si>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</si>
  <si>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</si>
  <si>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</si>
  <si>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</si>
  <si>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</si>
  <si>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</si>
  <si>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</si>
  <si>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</si>
  <si>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</si>
  <si>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</si>
  <si>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</si>
  <si>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</si>
  <si>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</si>
  <si>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</si>
  <si>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</si>
  <si>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</si>
  <si>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</si>
  <si>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</si>
  <si>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</si>
  <si>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</si>
  <si>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</si>
  <si>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</si>
  <si>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</si>
  <si>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</si>
  <si>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</si>
  <si>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</si>
  <si>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</si>
  <si>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</si>
  <si>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</si>
  <si>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</si>
  <si>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</si>
  <si>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</si>
  <si>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</si>
  <si>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</si>
  <si>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</si>
  <si>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</si>
  <si>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</si>
  <si>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</si>
  <si>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</si>
  <si>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</si>
  <si>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</si>
  <si>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</si>
  <si>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</si>
  <si>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</si>
  <si>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</si>
  <si>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</si>
  <si>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</si>
  <si>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</si>
  <si>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</si>
  <si>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</si>
  <si>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</si>
  <si>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</si>
  <si>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</si>
  <si>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</si>
  <si>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</si>
  <si>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</si>
  <si>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</si>
  <si>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</si>
  <si>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</si>
  <si>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</si>
  <si>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</si>
  <si>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</si>
  <si>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</si>
  <si>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</si>
  <si>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</si>
  <si>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</si>
  <si>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</si>
  <si>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</si>
  <si>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</si>
  <si>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</si>
  <si>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</si>
  <si>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</si>
  <si>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</si>
  <si>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</si>
  <si>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</si>
  <si>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</si>
  <si>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</si>
  <si>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</si>
  <si>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</si>
  <si>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</si>
  <si>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</si>
  <si>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</si>
  <si>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</si>
  <si>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</si>
  <si>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</si>
  <si>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</si>
  <si>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</si>
  <si>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</si>
  <si>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</si>
  <si>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</si>
  <si>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</si>
  <si>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</si>
  <si>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</si>
  <si>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</si>
  <si>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</si>
  <si>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</si>
  <si>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</si>
  <si>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</si>
  <si>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</si>
  <si>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</si>
  <si>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</si>
  <si>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</si>
  <si>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</si>
  <si>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</si>
  <si>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</si>
  <si>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</si>
  <si>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</si>
  <si>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</si>
  <si>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</si>
  <si>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</si>
  <si>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</si>
  <si>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</si>
  <si>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</si>
  <si>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</si>
  <si>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</si>
  <si>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</si>
  <si>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</si>
  <si>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</si>
  <si>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</si>
  <si>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</si>
  <si>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</si>
  <si>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</si>
  <si>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</si>
  <si>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</si>
  <si>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</si>
  <si>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</si>
  <si>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</si>
  <si>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</si>
  <si>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</si>
  <si>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</si>
  <si>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</si>
  <si>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</si>
  <si>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</si>
  <si>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</si>
  <si>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</si>
  <si>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</si>
  <si>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</si>
  <si>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</si>
  <si>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</si>
  <si>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</si>
  <si>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</si>
  <si>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</si>
  <si>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</si>
  <si>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</si>
  <si>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</si>
  <si>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</si>
  <si>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</si>
  <si>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</si>
  <si>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</si>
  <si>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</si>
  <si>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</si>
  <si>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</si>
  <si>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</si>
  <si>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</si>
  <si>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</si>
  <si>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</si>
  <si>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</si>
  <si>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</si>
  <si>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</si>
  <si>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</si>
  <si>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</si>
  <si>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</si>
  <si>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</si>
  <si>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</si>
  <si>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</si>
  <si>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</si>
  <si>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</si>
  <si>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</si>
  <si>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</si>
  <si>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</si>
  <si>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</si>
  <si>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</si>
  <si>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</si>
  <si>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</si>
  <si>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</si>
  <si>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</si>
  <si>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</si>
  <si>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</si>
  <si>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</si>
  <si>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</si>
  <si>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</si>
  <si>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</si>
  <si>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</si>
  <si>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</si>
  <si>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</si>
  <si>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</si>
  <si>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</si>
  <si>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</si>
  <si>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</si>
  <si>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</si>
  <si>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</si>
  <si>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</si>
  <si>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</si>
  <si>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</si>
  <si>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</si>
  <si>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</si>
  <si>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</si>
  <si>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</si>
  <si>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</si>
  <si>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</si>
  <si>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</si>
  <si>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</si>
  <si>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</si>
  <si>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</si>
  <si>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</si>
  <si>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</si>
  <si>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</si>
  <si>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</si>
  <si>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</si>
  <si>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</si>
  <si>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</si>
  <si>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</si>
  <si>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</si>
  <si>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</si>
  <si>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</si>
  <si>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</si>
  <si>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</si>
  <si>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</si>
  <si>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</si>
  <si>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</si>
  <si>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</si>
  <si>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</si>
  <si>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</si>
  <si>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</si>
  <si>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</si>
  <si>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</si>
  <si>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</si>
  <si>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</si>
  <si>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</si>
  <si>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</si>
  <si>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</si>
  <si>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</si>
  <si>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</si>
  <si>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</si>
  <si>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</si>
  <si>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</si>
  <si>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</si>
  <si>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</si>
  <si>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</si>
  <si>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</si>
  <si>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</si>
  <si>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</si>
  <si>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</si>
  <si>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</si>
  <si>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</si>
  <si>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</si>
  <si>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</si>
  <si>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</si>
  <si>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</si>
  <si>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</si>
  <si>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</si>
  <si>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</si>
  <si>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</si>
  <si>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</si>
  <si>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</si>
  <si>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</si>
  <si>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</si>
  <si>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</si>
  <si>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</si>
  <si>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</si>
  <si>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</si>
  <si>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</si>
  <si>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</si>
  <si>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</si>
  <si>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</si>
  <si>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</si>
  <si>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</si>
  <si>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</si>
  <si>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</si>
  <si>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</si>
  <si>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</si>
  <si>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</si>
  <si>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</si>
  <si>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</si>
  <si>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</si>
  <si>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</si>
  <si>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</si>
  <si>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</si>
  <si>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</si>
  <si>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</si>
  <si>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</si>
  <si>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</si>
  <si>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</si>
  <si>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</si>
  <si>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</si>
  <si>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</si>
  <si>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</si>
  <si>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</si>
  <si>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</si>
  <si>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</si>
  <si>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</si>
  <si>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</si>
  <si>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</si>
  <si>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</si>
  <si>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</si>
  <si>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</si>
  <si>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</si>
  <si>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</si>
  <si>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</si>
  <si>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</si>
  <si>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</si>
  <si>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</si>
  <si>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</si>
  <si>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</si>
  <si>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</si>
  <si>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</si>
  <si>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</si>
  <si>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</si>
  <si>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</si>
  <si>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</si>
  <si>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</si>
  <si>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</si>
  <si>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</si>
  <si>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</si>
  <si>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</si>
  <si>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</si>
  <si>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</si>
  <si>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</si>
  <si>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</si>
  <si>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</si>
  <si>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</si>
  <si>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</si>
  <si>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</si>
  <si>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</si>
  <si>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</si>
  <si>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</si>
  <si>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</si>
  <si>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</si>
  <si>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</si>
  <si>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</si>
  <si>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</si>
  <si>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</si>
  <si>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</si>
  <si>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</si>
  <si>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</si>
  <si>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</si>
  <si>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</si>
  <si>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</si>
  <si>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</si>
  <si>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</si>
  <si>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</si>
  <si>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</si>
  <si>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</si>
  <si>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</si>
  <si>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</si>
  <si>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</si>
  <si>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</si>
  <si>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</si>
  <si>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</si>
  <si>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</si>
  <si>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</si>
  <si>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</si>
  <si>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</si>
  <si>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</si>
  <si>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</si>
  <si>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</si>
  <si>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</si>
  <si>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</si>
  <si>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</si>
  <si>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</si>
  <si>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</si>
  <si>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</si>
  <si>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</si>
  <si>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</si>
  <si>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</si>
  <si>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</si>
  <si>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</si>
  <si>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</si>
  <si>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</si>
  <si>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</si>
  <si>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</si>
  <si>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</si>
  <si>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</si>
  <si>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</si>
  <si>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</si>
  <si>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</si>
  <si>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</si>
  <si>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</si>
  <si>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</si>
  <si>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</si>
  <si>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</si>
  <si>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</si>
  <si>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</si>
  <si>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</si>
  <si>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</si>
  <si>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</si>
  <si>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</si>
  <si>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</si>
  <si>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</si>
  <si>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</si>
  <si>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</si>
  <si>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</si>
  <si>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</si>
  <si>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</si>
  <si>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</si>
  <si>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</si>
  <si>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</si>
  <si>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</si>
  <si>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</si>
  <si>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</si>
  <si>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</si>
  <si>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</si>
  <si>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</si>
  <si>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</si>
  <si>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</si>
  <si>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</si>
  <si>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</si>
  <si>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</si>
  <si>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</si>
  <si>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</si>
  <si>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</si>
  <si>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</si>
  <si>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</si>
  <si>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</si>
  <si>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</si>
  <si>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</si>
  <si>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</si>
  <si>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</si>
  <si>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</si>
  <si>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</si>
  <si>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</si>
  <si>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</si>
  <si>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</si>
  <si>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</si>
  <si>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</si>
  <si>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</si>
  <si>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</si>
  <si>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</si>
  <si>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</si>
  <si>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</si>
  <si>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</si>
  <si>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</si>
  <si>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</si>
  <si>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</si>
  <si>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</si>
  <si>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</si>
  <si>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</si>
  <si>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</si>
  <si>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</si>
  <si>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</si>
  <si>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</si>
  <si>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</si>
  <si>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</si>
  <si>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</si>
  <si>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</si>
  <si>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</si>
  <si>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</si>
  <si>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</si>
  <si>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</si>
  <si>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</si>
  <si>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</si>
  <si>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</si>
  <si>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</si>
  <si>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</si>
  <si>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</si>
  <si>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</si>
  <si>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</si>
  <si>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</si>
  <si>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</si>
  <si>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</si>
  <si>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</si>
  <si>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</si>
  <si>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</si>
  <si>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</si>
  <si>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</si>
  <si>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</si>
  <si>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</si>
  <si>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</si>
  <si>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</si>
  <si>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</si>
  <si>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</si>
  <si>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</si>
  <si>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</si>
  <si>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</si>
  <si>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</si>
  <si>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</si>
  <si>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</si>
  <si>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</si>
  <si>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</si>
  <si>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</si>
  <si>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</si>
  <si>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</si>
  <si>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</si>
  <si>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</si>
  <si>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</si>
  <si>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</si>
  <si>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</si>
  <si>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</si>
  <si>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</si>
  <si>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</si>
  <si>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</si>
  <si>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</si>
  <si>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</si>
  <si>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</si>
  <si>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</si>
  <si>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</si>
  <si>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</si>
  <si>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</si>
  <si>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</si>
  <si>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</si>
  <si>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</si>
  <si>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</si>
  <si>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</si>
  <si>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</si>
  <si>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</si>
  <si>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</si>
  <si>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</si>
  <si>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</si>
  <si>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</si>
  <si>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</si>
  <si>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</si>
  <si>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</si>
  <si>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</si>
  <si>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</si>
  <si>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</si>
  <si>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</si>
  <si>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</si>
  <si>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</si>
  <si>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</si>
  <si>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</si>
  <si>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</si>
  <si>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</si>
  <si>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</si>
  <si>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</si>
  <si>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</si>
  <si>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</si>
  <si>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</si>
  <si>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</si>
  <si>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</si>
  <si>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</si>
  <si>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</si>
  <si>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</si>
  <si>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</si>
  <si>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</si>
  <si>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</si>
  <si>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</si>
  <si>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</si>
  <si>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</si>
  <si>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</si>
  <si>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</si>
  <si>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</si>
  <si>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</si>
  <si>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</si>
  <si>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</si>
  <si>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</si>
  <si>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</si>
  <si>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</si>
  <si>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</si>
  <si>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</si>
  <si>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</si>
  <si>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</si>
  <si>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</si>
  <si>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</si>
  <si>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</si>
  <si>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</si>
  <si>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</si>
  <si>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</si>
  <si>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</si>
  <si>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</si>
  <si>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</si>
  <si>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</si>
  <si>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</si>
  <si>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</si>
  <si>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</si>
  <si>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</si>
  <si>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</si>
  <si>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</si>
  <si>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</si>
  <si>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</si>
  <si>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</si>
  <si>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</si>
  <si>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</si>
  <si>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</si>
  <si>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</si>
  <si>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</si>
  <si>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</si>
  <si>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</si>
  <si>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</si>
  <si>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</si>
  <si>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</si>
  <si>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</si>
  <si>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</si>
  <si>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</si>
  <si>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</si>
  <si>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</si>
  <si>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</si>
  <si>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</si>
  <si>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</si>
  <si>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</si>
  <si>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</si>
  <si>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</si>
  <si>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</si>
  <si>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</si>
  <si>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</si>
  <si>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</si>
  <si>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</si>
  <si>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</si>
  <si>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</si>
  <si>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</si>
  <si>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</si>
  <si>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</si>
  <si>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</si>
  <si>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</si>
  <si>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</si>
  <si>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</si>
  <si>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</si>
  <si>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</si>
  <si>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</si>
  <si>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</si>
  <si>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</si>
  <si>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</si>
  <si>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</si>
  <si>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</si>
  <si>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</si>
  <si>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</si>
  <si>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</si>
  <si>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</si>
  <si>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</si>
  <si>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</si>
  <si>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</si>
  <si>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</si>
  <si>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</si>
  <si>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</si>
  <si>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</si>
  <si>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</si>
  <si>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</si>
  <si>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</si>
  <si>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</si>
  <si>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</si>
  <si>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</si>
  <si>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</si>
  <si>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</si>
  <si>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</si>
  <si>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</si>
  <si>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</si>
  <si>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</si>
  <si>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</si>
  <si>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</si>
  <si>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</si>
  <si>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</si>
  <si>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</si>
  <si>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</si>
  <si>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</si>
  <si>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</si>
  <si>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</si>
  <si>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</si>
  <si>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</si>
  <si>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</si>
  <si>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</si>
  <si>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</si>
  <si>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</si>
  <si>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</si>
  <si>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</si>
  <si>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</si>
  <si>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</si>
  <si>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</si>
  <si>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</si>
  <si>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</si>
  <si>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</si>
  <si>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</si>
  <si>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</si>
  <si>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</si>
  <si>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</si>
  <si>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</si>
  <si>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</si>
  <si>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</si>
  <si>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</si>
  <si>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</si>
  <si>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</si>
  <si>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</si>
  <si>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</si>
  <si>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</si>
  <si>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</si>
  <si>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</si>
  <si>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</si>
  <si>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</si>
  <si>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</si>
  <si>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</si>
  <si>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</si>
  <si>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</si>
  <si>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</si>
  <si>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</si>
  <si>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</si>
  <si>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</si>
  <si>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</si>
  <si>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</si>
  <si>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</si>
  <si>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</si>
  <si>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</si>
  <si>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</si>
  <si>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</si>
  <si>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</si>
  <si>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</si>
  <si>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</si>
  <si>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</si>
  <si>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</si>
  <si>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</si>
  <si>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</si>
  <si>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</si>
  <si>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</si>
  <si>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</si>
  <si>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</si>
  <si>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</si>
  <si>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</si>
  <si>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</si>
  <si>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</si>
  <si>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</si>
  <si>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</si>
  <si>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</si>
  <si>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</si>
  <si>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</si>
  <si>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</si>
  <si>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</si>
  <si>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</si>
  <si>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</si>
  <si>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</si>
  <si>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</si>
  <si>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</si>
  <si>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</si>
  <si>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</si>
  <si>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</si>
  <si>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</si>
  <si>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</si>
  <si>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</si>
  <si>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</si>
  <si>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</si>
  <si>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</si>
  <si>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</si>
  <si>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</si>
  <si>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</si>
  <si>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</si>
  <si>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</si>
  <si>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</si>
  <si>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</si>
  <si>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</si>
  <si>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</si>
  <si>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</si>
  <si>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</si>
  <si>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</si>
  <si>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</si>
  <si>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</si>
  <si>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</si>
  <si>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</si>
  <si>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</si>
  <si>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</si>
  <si>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</si>
  <si>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</si>
  <si>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</si>
  <si>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</si>
  <si>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</si>
  <si>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</si>
  <si>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</si>
  <si>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</si>
  <si>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</si>
  <si>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</si>
  <si>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</si>
  <si>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</si>
  <si>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</si>
  <si>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</si>
  <si>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</si>
  <si>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</si>
  <si>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</si>
  <si>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</si>
  <si>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</si>
  <si>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</si>
  <si>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</si>
  <si>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</si>
  <si>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</si>
  <si>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</si>
  <si>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</si>
  <si>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</si>
  <si>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</si>
  <si>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</si>
  <si>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</si>
  <si>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</si>
  <si>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</si>
  <si>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</si>
  <si>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</si>
  <si>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</si>
  <si>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</si>
  <si>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</si>
  <si>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</si>
  <si>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</si>
  <si>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</si>
  <si>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</si>
  <si>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</si>
  <si>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</si>
  <si>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</si>
  <si>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</si>
  <si>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</si>
  <si>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</si>
  <si>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</si>
  <si>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</si>
  <si>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</si>
  <si>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</si>
  <si>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</si>
  <si>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</si>
  <si>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</si>
  <si>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</si>
  <si>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</si>
  <si>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</si>
  <si>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</si>
  <si>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</si>
  <si>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</si>
  <si>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</si>
  <si>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</si>
  <si>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</si>
  <si>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</si>
  <si>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</si>
  <si>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</si>
  <si>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</si>
  <si>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</si>
  <si>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</si>
  <si>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</si>
  <si>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</si>
  <si>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</si>
  <si>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</si>
  <si>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</si>
  <si>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</si>
  <si>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</si>
  <si>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</si>
  <si>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</si>
  <si>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</si>
  <si>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</si>
  <si>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</si>
  <si>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</si>
  <si>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</si>
  <si>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</si>
  <si>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</si>
  <si>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</si>
  <si>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</si>
  <si>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</si>
  <si>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</si>
  <si>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</si>
  <si>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</si>
  <si>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</si>
  <si>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</si>
  <si>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</si>
  <si>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</si>
  <si>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</si>
  <si>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</si>
  <si>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</si>
  <si>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</si>
  <si>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</si>
  <si>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</si>
  <si>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</si>
  <si>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</si>
  <si>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</si>
  <si>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</si>
  <si>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</si>
  <si>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</si>
  <si>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</si>
  <si>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</si>
  <si>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</si>
  <si>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</si>
  <si>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</si>
  <si>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</si>
  <si>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</si>
  <si>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</si>
  <si>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</si>
  <si>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</si>
  <si>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</si>
  <si>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</si>
  <si>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</si>
  <si>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</si>
  <si>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</si>
  <si>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</si>
  <si>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</si>
  <si>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</si>
  <si>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</si>
  <si>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</si>
  <si>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</si>
  <si>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</si>
  <si>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</si>
  <si>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</si>
  <si>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</si>
  <si>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</si>
  <si>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</si>
  <si>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</si>
  <si>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</si>
  <si>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</si>
  <si>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</si>
  <si>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</si>
  <si>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</si>
  <si>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</si>
  <si>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</si>
  <si>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</si>
  <si>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</si>
  <si>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</si>
  <si>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</si>
  <si>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</si>
  <si>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</si>
  <si>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</si>
  <si>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</si>
  <si>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</si>
  <si>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</si>
  <si>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</si>
  <si>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</si>
  <si>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</si>
  <si>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</si>
  <si>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</si>
  <si>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</si>
  <si>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</si>
  <si>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</si>
  <si>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</si>
  <si>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</si>
  <si>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</si>
  <si>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</si>
  <si>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</si>
  <si>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</si>
  <si>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</si>
  <si>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</si>
  <si>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</si>
  <si>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</si>
  <si>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</si>
  <si>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</si>
  <si>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</si>
  <si>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</si>
  <si>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</si>
  <si>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</si>
  <si>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</si>
  <si>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</si>
  <si>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</si>
  <si>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</si>
  <si>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</si>
  <si>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</si>
  <si>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</si>
  <si>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</si>
  <si>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</si>
  <si>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</si>
  <si>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</si>
  <si>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</si>
  <si>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</si>
  <si>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</si>
  <si>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</si>
  <si>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</si>
  <si>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</si>
  <si>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</si>
  <si>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</si>
  <si>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</si>
  <si>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</si>
  <si>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</si>
  <si>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</si>
  <si>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</si>
  <si>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</si>
  <si>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</si>
  <si>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</si>
  <si>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</si>
  <si>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</si>
  <si>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</si>
  <si>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</si>
  <si>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</si>
  <si>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</si>
  <si>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</si>
  <si>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</si>
  <si>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</si>
  <si>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</si>
  <si>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</si>
  <si>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</si>
  <si>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</si>
  <si>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</si>
  <si>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</si>
  <si>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</si>
  <si>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</si>
  <si>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</si>
  <si>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</si>
  <si>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</si>
  <si>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</si>
  <si>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</si>
  <si>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</si>
  <si>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</si>
  <si>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</si>
  <si>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</si>
  <si>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</si>
  <si>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</si>
  <si>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</si>
  <si>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</si>
  <si>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</si>
  <si>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</si>
  <si>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</si>
  <si>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</si>
  <si>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</si>
  <si>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</si>
  <si>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</si>
  <si>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</si>
  <si>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</si>
  <si>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</si>
  <si>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</si>
  <si>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</si>
  <si>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</si>
  <si>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</si>
  <si>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</si>
  <si>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</si>
  <si>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</si>
  <si>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</si>
  <si>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</si>
  <si>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</si>
  <si>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</si>
  <si>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</si>
  <si>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</si>
  <si>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</si>
  <si>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</si>
  <si>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</si>
  <si>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</si>
  <si>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</si>
  <si>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</si>
  <si>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</si>
  <si>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</si>
  <si>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</si>
  <si>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</si>
  <si>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</si>
  <si>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</si>
  <si>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</si>
  <si>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</si>
  <si>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</si>
  <si>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</si>
  <si>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</si>
  <si>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</si>
  <si>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</si>
  <si>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</si>
  <si>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</si>
  <si>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</si>
  <si>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</si>
  <si>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</si>
  <si>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</si>
  <si>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</si>
  <si>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</si>
  <si>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</si>
  <si>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</si>
  <si>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</si>
  <si>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</si>
  <si>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</si>
  <si>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</si>
  <si>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</si>
  <si>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</si>
  <si>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</si>
  <si>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</si>
  <si>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</si>
  <si>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</si>
  <si>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</si>
  <si>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</si>
  <si>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</si>
  <si>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</si>
  <si>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</si>
  <si>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</si>
  <si>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</si>
  <si>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</si>
  <si>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</si>
  <si>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</si>
  <si>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</si>
  <si>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</si>
  <si>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</si>
  <si>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</si>
  <si>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</si>
  <si>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</si>
  <si>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</si>
  <si>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</si>
  <si>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</si>
  <si>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</si>
  <si>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</si>
  <si>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</si>
  <si>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</si>
  <si>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</si>
  <si>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</si>
  <si>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</si>
  <si>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</si>
  <si>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</si>
  <si>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</si>
  <si>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</si>
  <si>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</si>
  <si>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</si>
  <si>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</si>
  <si>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</si>
  <si>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</si>
  <si>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</si>
  <si>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</si>
  <si>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</si>
  <si>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</si>
  <si>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</si>
  <si>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</si>
  <si>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</si>
  <si>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</si>
  <si>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</si>
  <si>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</si>
  <si>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</si>
  <si>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</si>
  <si>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</si>
  <si>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</si>
  <si>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</si>
  <si>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</si>
  <si>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</si>
  <si>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</si>
  <si>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</si>
  <si>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</si>
  <si>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</si>
  <si>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</si>
  <si>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</si>
  <si>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</si>
  <si>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</si>
  <si>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</si>
  <si>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</si>
  <si>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</si>
  <si>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</si>
  <si>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</si>
  <si>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</si>
  <si>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</si>
  <si>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</si>
  <si>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</si>
  <si>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</si>
  <si>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</si>
  <si>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</si>
  <si>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</si>
  <si>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</si>
  <si>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</si>
  <si>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</si>
  <si>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</si>
  <si>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</si>
  <si>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</si>
  <si>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</si>
  <si>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</si>
  <si>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</si>
  <si>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</si>
  <si>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</si>
  <si>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</si>
  <si>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</si>
  <si>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</si>
  <si>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</si>
  <si>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</si>
  <si>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</si>
  <si>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</si>
  <si>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</si>
  <si>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</si>
  <si>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</si>
  <si>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</si>
  <si>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</si>
  <si>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</si>
  <si>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</si>
  <si>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</si>
  <si>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</si>
  <si>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</si>
  <si>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</si>
  <si>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</si>
  <si>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</si>
  <si>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</si>
  <si>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</si>
  <si>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</si>
  <si>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</si>
  <si>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</si>
  <si>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</si>
  <si>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</si>
  <si>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</si>
  <si>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</si>
  <si>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</si>
  <si>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</si>
  <si>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</si>
  <si>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</si>
  <si>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</si>
  <si>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</si>
  <si>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</si>
  <si>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</si>
  <si>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</si>
  <si>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</si>
  <si>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</si>
  <si>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</si>
  <si>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</si>
  <si>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</si>
  <si>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</si>
  <si>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</si>
  <si>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</si>
  <si>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</si>
  <si>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</si>
  <si>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</si>
  <si>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</si>
  <si>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</si>
  <si>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</si>
  <si>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</si>
  <si>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</si>
  <si>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</si>
  <si>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</si>
  <si>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</si>
  <si>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</si>
  <si>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</si>
  <si>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</si>
  <si>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</si>
  <si>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</si>
  <si>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</si>
  <si>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</si>
  <si>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</si>
  <si>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</si>
  <si>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</si>
  <si>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</si>
  <si>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</si>
  <si>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</si>
  <si>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</si>
  <si>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</si>
  <si>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</si>
  <si>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</si>
  <si>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</si>
  <si>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</si>
  <si>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</si>
  <si>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</si>
  <si>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</si>
  <si>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</si>
  <si>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</si>
  <si>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</si>
  <si>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</si>
  <si>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</si>
  <si>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</si>
  <si>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</si>
  <si>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</si>
  <si>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</si>
  <si>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</si>
  <si>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</si>
  <si>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</si>
  <si>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</si>
  <si>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</si>
  <si>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</si>
  <si>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</si>
  <si>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</si>
  <si>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</si>
  <si>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</si>
  <si>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</si>
  <si>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</si>
  <si>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</si>
  <si>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</si>
  <si>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</si>
  <si>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</si>
  <si>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</si>
  <si>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</si>
  <si>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</si>
  <si>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</si>
  <si>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</si>
  <si>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</si>
  <si>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</si>
  <si>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</si>
  <si>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</si>
  <si>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</si>
  <si>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</si>
  <si>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</si>
  <si>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</si>
  <si>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</si>
  <si>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</si>
  <si>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</si>
  <si>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</si>
  <si>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</si>
  <si>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</si>
  <si>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</si>
  <si>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</si>
  <si>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</si>
  <si>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</si>
  <si>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</si>
  <si>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</si>
  <si>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</si>
  <si>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</si>
  <si>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</si>
  <si>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</si>
  <si>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</si>
  <si>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</si>
  <si>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</si>
  <si>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</si>
  <si>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</si>
  <si>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</si>
  <si>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</si>
  <si>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</si>
  <si>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</si>
  <si>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</si>
  <si>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</si>
  <si>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</si>
  <si>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</si>
  <si>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</si>
  <si>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</si>
  <si>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</si>
  <si>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</si>
  <si>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</si>
  <si>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</si>
  <si>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</si>
  <si>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</si>
  <si>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</si>
  <si>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</si>
  <si>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</si>
  <si>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</si>
  <si>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</si>
  <si>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</si>
  <si>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</si>
  <si>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</si>
  <si>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</si>
  <si>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</si>
  <si>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</si>
  <si>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</si>
  <si>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</si>
  <si>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</si>
  <si>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</si>
  <si>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</si>
  <si>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</si>
  <si>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</si>
  <si>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</si>
  <si>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</si>
  <si>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</si>
  <si>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</si>
  <si>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</si>
  <si>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</si>
  <si>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</si>
  <si>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</si>
  <si>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</si>
  <si>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</si>
  <si>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</si>
  <si>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</si>
  <si>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</si>
  <si>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</si>
  <si>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</si>
  <si>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</si>
  <si>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</si>
  <si>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</si>
  <si>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</si>
  <si>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</si>
  <si>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</si>
  <si>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</si>
  <si>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</si>
  <si>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</si>
  <si>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</si>
  <si>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</si>
  <si>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</si>
  <si>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</si>
  <si>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</si>
  <si>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</si>
  <si>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</si>
  <si>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</si>
  <si>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</si>
  <si>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</si>
  <si>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</si>
  <si>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</si>
  <si>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</si>
  <si>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</si>
  <si>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</si>
  <si>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</si>
  <si>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</si>
  <si>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</si>
  <si>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</si>
  <si>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</si>
  <si>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</si>
  <si>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</si>
  <si>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</si>
  <si>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</si>
  <si>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</si>
  <si>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</si>
  <si>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</si>
  <si>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</si>
  <si>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</si>
  <si>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</si>
  <si>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</si>
  <si>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</si>
  <si>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</si>
  <si>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</si>
  <si>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</si>
  <si>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</si>
  <si>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</si>
  <si>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</si>
  <si>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</si>
  <si>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</si>
  <si>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</si>
  <si>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</si>
  <si>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</si>
  <si>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</si>
  <si>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</si>
  <si>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</si>
  <si>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</si>
  <si>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</si>
  <si>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</si>
  <si>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</si>
  <si>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</si>
  <si>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</si>
  <si>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</si>
  <si>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</si>
  <si>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</si>
  <si>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</si>
  <si>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</si>
  <si>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</si>
  <si>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</si>
  <si>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</si>
  <si>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</si>
  <si>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</si>
  <si>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</si>
  <si>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</si>
  <si>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</si>
  <si>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</si>
  <si>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</si>
  <si>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</si>
  <si>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</si>
  <si>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</si>
  <si>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</si>
  <si>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</si>
  <si>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</si>
  <si>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</si>
  <si>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</si>
  <si>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</si>
  <si>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</si>
  <si>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</si>
  <si>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</si>
  <si>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</si>
  <si>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</si>
  <si>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</si>
  <si>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</si>
  <si>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</si>
  <si>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</si>
  <si>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</si>
  <si>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</si>
  <si>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</si>
  <si>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</si>
  <si>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</si>
  <si>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</si>
  <si>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</si>
  <si>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</si>
  <si>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</si>
  <si>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</si>
  <si>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</si>
  <si>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</si>
  <si>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</si>
  <si>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</si>
  <si>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</si>
  <si>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</si>
  <si>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</si>
  <si>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</si>
  <si>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</si>
  <si>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</si>
  <si>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</si>
  <si>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</si>
  <si>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</si>
  <si>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</si>
  <si>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</si>
  <si>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</si>
  <si>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</si>
  <si>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</si>
  <si>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</si>
  <si>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</si>
  <si>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</si>
  <si>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</si>
  <si>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</si>
  <si>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</si>
  <si>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</si>
  <si>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</si>
  <si>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</si>
  <si>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</si>
  <si>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</si>
  <si>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</si>
  <si>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</si>
  <si>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</si>
  <si>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</si>
  <si>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</si>
  <si>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</si>
  <si>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</si>
  <si>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</si>
  <si>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</si>
  <si>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</si>
  <si>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</si>
  <si>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</si>
  <si>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</si>
  <si>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</si>
  <si>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</si>
  <si>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</si>
  <si>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</si>
  <si>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</si>
  <si>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</si>
  <si>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</si>
  <si>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</si>
  <si>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</si>
  <si>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</si>
  <si>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</si>
  <si>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</si>
  <si>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</si>
  <si>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</si>
  <si>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</si>
  <si>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</si>
  <si>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</si>
  <si>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</si>
  <si>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</si>
  <si>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</si>
  <si>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</si>
  <si>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</si>
  <si>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</si>
  <si>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</si>
  <si>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</si>
  <si>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</si>
  <si>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</si>
  <si>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</si>
  <si>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</si>
  <si>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</si>
  <si>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</si>
  <si>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</si>
  <si>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</si>
  <si>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</si>
  <si>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</si>
  <si>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</si>
  <si>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</si>
  <si>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</si>
  <si>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</si>
  <si>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</si>
  <si>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</si>
  <si>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</si>
  <si>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</si>
  <si>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</si>
  <si>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</si>
  <si>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</si>
  <si>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</si>
  <si>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</si>
  <si>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</si>
  <si>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</si>
  <si>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</si>
  <si>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</si>
  <si>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</si>
  <si>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</si>
  <si>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</si>
  <si>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</si>
  <si>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</si>
  <si>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</si>
  <si>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</si>
  <si>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</si>
  <si>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</si>
  <si>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</si>
  <si>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</si>
  <si>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</si>
  <si>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</si>
  <si>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</si>
  <si>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</si>
  <si>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</si>
  <si>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</si>
  <si>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</si>
  <si>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</si>
  <si>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</si>
  <si>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</si>
  <si>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</si>
  <si>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</si>
  <si>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</si>
  <si>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</si>
  <si>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</si>
  <si>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</si>
  <si>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</si>
  <si>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</si>
  <si>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</si>
  <si>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</si>
  <si>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</si>
  <si>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</si>
  <si>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</si>
  <si>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</si>
  <si>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</si>
  <si>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</si>
  <si>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</si>
  <si>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</si>
  <si>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</si>
  <si>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</si>
  <si>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</si>
  <si>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</si>
  <si>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</si>
  <si>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</si>
  <si>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</si>
  <si>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</si>
  <si>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</si>
  <si>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</si>
  <si>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</si>
  <si>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</si>
  <si>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</si>
  <si>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</si>
  <si>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</si>
  <si>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</si>
  <si>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</si>
  <si>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</si>
  <si>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</si>
  <si>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</si>
  <si>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</si>
  <si>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</si>
  <si>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</si>
  <si>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</si>
  <si>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</si>
  <si>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</si>
  <si>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</si>
  <si>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</si>
  <si>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</si>
  <si>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</si>
  <si>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</si>
  <si>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</si>
  <si>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</si>
  <si>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</si>
  <si>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</si>
  <si>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</si>
  <si>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</si>
  <si>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</si>
  <si>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</si>
  <si>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</si>
  <si>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</si>
  <si>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</si>
  <si>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</si>
  <si>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</si>
  <si>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</si>
  <si>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</si>
  <si>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</si>
  <si>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</si>
  <si>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</si>
  <si>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</si>
  <si>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</si>
  <si>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</si>
  <si>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</si>
  <si>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</si>
  <si>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</si>
  <si>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</si>
  <si>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</si>
  <si>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</si>
  <si>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</si>
  <si>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</si>
  <si>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</si>
  <si>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</si>
  <si>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</si>
  <si>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</si>
  <si>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</si>
  <si>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</si>
  <si>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</si>
  <si>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</si>
  <si>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</si>
  <si>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</si>
  <si>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</si>
  <si>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</si>
  <si>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</si>
  <si>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</si>
  <si>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</si>
  <si>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</si>
  <si>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</si>
  <si>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</si>
  <si>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</si>
  <si>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</si>
  <si>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</si>
  <si>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</si>
  <si>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</si>
  <si>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</si>
  <si>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</si>
  <si>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</si>
  <si>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</si>
  <si>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</si>
  <si>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</si>
  <si>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</si>
  <si>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</si>
  <si>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</si>
  <si>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</si>
  <si>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</si>
  <si>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</si>
  <si>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</si>
  <si>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</si>
  <si>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</si>
  <si>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</si>
  <si>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</si>
  <si>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</si>
  <si>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</si>
  <si>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</si>
  <si>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</si>
  <si>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</si>
  <si>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</si>
  <si>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</si>
  <si>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</si>
  <si>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</si>
  <si>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</si>
  <si>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</si>
  <si>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</si>
  <si>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</si>
  <si>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</si>
  <si>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</si>
  <si>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</si>
  <si>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</si>
  <si>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</si>
  <si>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</si>
  <si>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</si>
  <si>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</si>
  <si>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</si>
  <si>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</si>
  <si>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</si>
  <si>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</si>
  <si>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</si>
  <si>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</si>
  <si>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</si>
  <si>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</si>
  <si>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</si>
  <si>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</si>
  <si>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</si>
  <si>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</si>
  <si>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</si>
  <si>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</si>
  <si>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</si>
  <si>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</si>
  <si>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</si>
  <si>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</si>
  <si>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</si>
  <si>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</si>
  <si>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</si>
  <si>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</si>
  <si>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</si>
  <si>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</si>
  <si>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</si>
  <si>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</si>
  <si>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</si>
  <si>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</si>
  <si>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</si>
  <si>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</si>
  <si>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</si>
  <si>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</si>
  <si>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</si>
  <si>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</si>
  <si>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</si>
  <si>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</si>
  <si>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</si>
  <si>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</si>
  <si>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</si>
  <si>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</si>
  <si>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</si>
  <si>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</si>
  <si>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</si>
  <si>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</si>
  <si>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</si>
  <si>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</si>
  <si>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</si>
  <si>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</si>
  <si>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</si>
  <si>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</si>
  <si>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</si>
  <si>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</si>
  <si>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</si>
  <si>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</si>
  <si>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</si>
  <si>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</si>
  <si>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</si>
  <si>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</si>
  <si>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</si>
  <si>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</si>
  <si>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</si>
  <si>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</si>
  <si>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</si>
  <si>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</si>
  <si>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</si>
  <si>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</si>
  <si>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</si>
  <si>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</si>
  <si>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</si>
  <si>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</si>
  <si>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</si>
  <si>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</si>
  <si>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</si>
  <si>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</si>
  <si>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</si>
  <si>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</si>
  <si>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</si>
  <si>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</si>
  <si>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</si>
  <si>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</si>
  <si>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</si>
  <si>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</si>
  <si>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</si>
  <si>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</si>
  <si>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</si>
  <si>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</si>
  <si>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</si>
  <si>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</si>
  <si>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</si>
  <si>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</si>
  <si>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</si>
  <si>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</si>
  <si>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</si>
  <si>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</si>
  <si>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</si>
  <si>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</si>
  <si>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</si>
  <si>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</si>
  <si>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</si>
  <si>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</si>
  <si>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</si>
  <si>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</si>
  <si>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</si>
  <si>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</si>
  <si>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</si>
  <si>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</si>
  <si>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</si>
  <si>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</si>
  <si>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</si>
  <si>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</si>
  <si>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</si>
  <si>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</si>
  <si>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</si>
  <si>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</si>
  <si>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</si>
  <si>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</si>
  <si>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</si>
  <si>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</si>
  <si>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</si>
  <si>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</si>
  <si>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</si>
  <si>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</si>
  <si>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</si>
  <si>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</si>
  <si>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</si>
  <si>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</si>
  <si>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</si>
  <si>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</si>
  <si>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</si>
  <si>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</si>
  <si>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</si>
  <si>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</si>
  <si>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</si>
  <si>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</si>
  <si>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</si>
  <si>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</si>
  <si>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</si>
  <si>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</si>
  <si>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</si>
  <si>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</si>
  <si>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</si>
  <si>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</si>
  <si>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</si>
  <si>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</si>
  <si>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</si>
  <si>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</si>
  <si>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</si>
  <si>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</si>
  <si>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</si>
  <si>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</si>
  <si>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</si>
  <si>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</si>
  <si>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</si>
  <si>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</si>
  <si>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</si>
  <si>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</si>
  <si>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</si>
  <si>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</si>
  <si>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</si>
  <si>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</si>
  <si>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</si>
  <si>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</si>
  <si>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</si>
  <si>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</si>
  <si>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</si>
  <si>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</si>
  <si>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</si>
  <si>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</si>
  <si>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</si>
  <si>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</si>
  <si>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</si>
  <si>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</si>
  <si>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</si>
  <si>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</si>
  <si>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</si>
  <si>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</si>
  <si>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</si>
  <si>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</si>
  <si>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</si>
  <si>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</si>
  <si>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</si>
  <si>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</si>
  <si>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</si>
  <si>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</si>
  <si>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</si>
  <si>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</si>
  <si>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</si>
  <si>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</si>
  <si>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</si>
  <si>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</si>
  <si>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</si>
  <si>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</si>
  <si>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</si>
  <si>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</si>
  <si>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</si>
  <si>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</si>
  <si>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</si>
  <si>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</si>
  <si>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</si>
  <si>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</si>
  <si>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</si>
  <si>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</si>
  <si>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</si>
  <si>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</si>
  <si>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</si>
  <si>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</si>
  <si>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</si>
  <si>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</si>
  <si>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</si>
  <si>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</si>
  <si>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</si>
  <si>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</si>
  <si>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</si>
  <si>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</si>
  <si>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</si>
  <si>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</si>
  <si>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</si>
  <si>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</si>
  <si>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</si>
  <si>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</si>
  <si>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</si>
  <si>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</si>
  <si>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</si>
  <si>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</si>
  <si>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</si>
  <si>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</si>
  <si>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</si>
  <si>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</si>
  <si>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</si>
  <si>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</si>
  <si>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</si>
  <si>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</si>
  <si>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</si>
  <si>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</si>
  <si>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</si>
  <si>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</si>
  <si>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</si>
  <si>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</si>
  <si>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</si>
  <si>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</si>
  <si>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</si>
  <si>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</si>
  <si>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</si>
  <si>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</si>
  <si>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</si>
  <si>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</si>
  <si>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</si>
  <si>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</si>
  <si>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</si>
  <si>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</si>
  <si>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</si>
  <si>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</si>
  <si>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</si>
  <si>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</si>
  <si>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</si>
  <si>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</si>
  <si>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</si>
  <si>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</si>
  <si>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</si>
  <si>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</si>
  <si>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</si>
  <si>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</si>
  <si>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</si>
  <si>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</si>
  <si>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</si>
  <si>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</si>
  <si>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</si>
  <si>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</si>
  <si>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</si>
  <si>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</si>
  <si>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</si>
  <si>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</si>
  <si>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</si>
  <si>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</si>
  <si>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</si>
  <si>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</si>
  <si>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</si>
  <si>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</si>
  <si>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</si>
  <si>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</si>
  <si>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</si>
  <si>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</si>
  <si>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</si>
  <si>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</si>
  <si>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</si>
  <si>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</si>
  <si>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</si>
  <si>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</si>
  <si>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</si>
  <si>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</si>
  <si>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</si>
  <si>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</si>
  <si>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</si>
  <si>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</si>
  <si>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</si>
  <si>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</si>
  <si>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</si>
  <si>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</si>
  <si>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</si>
  <si>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</si>
  <si>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</si>
  <si>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</si>
  <si>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</si>
  <si>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</si>
  <si>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</si>
  <si>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</si>
  <si>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</si>
  <si>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</si>
  <si>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</si>
  <si>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</si>
  <si>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</si>
  <si>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</si>
  <si>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</si>
  <si>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</si>
  <si>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</si>
  <si>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</si>
  <si>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</si>
  <si>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</si>
  <si>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</si>
  <si>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</si>
  <si>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</si>
  <si>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</si>
  <si>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</si>
  <si>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</si>
  <si>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</si>
  <si>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</si>
  <si>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</si>
  <si>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</si>
  <si>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</si>
  <si>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</si>
  <si>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</si>
  <si>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</si>
  <si>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</si>
  <si>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</si>
  <si>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</si>
  <si>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</si>
  <si>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</si>
  <si>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</si>
  <si>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</si>
  <si>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</si>
  <si>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</si>
  <si>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</si>
  <si>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</si>
  <si>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</si>
  <si>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</si>
  <si>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</si>
  <si>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</si>
  <si>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</si>
  <si>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</si>
  <si>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</si>
  <si>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</si>
  <si>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</si>
  <si>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</si>
  <si>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</si>
  <si>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</si>
  <si>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</si>
  <si>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</si>
  <si>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</si>
  <si>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</si>
  <si>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</si>
  <si>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</si>
  <si>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</si>
  <si>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</si>
  <si>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</si>
  <si>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</si>
  <si>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</si>
  <si>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</si>
  <si>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</si>
  <si>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</si>
  <si>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</si>
  <si>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</si>
  <si>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</si>
  <si>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</si>
  <si>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</si>
  <si>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</si>
  <si>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</si>
  <si>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</si>
  <si>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</si>
  <si>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</si>
  <si>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</si>
  <si>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</si>
  <si>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</si>
  <si>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</si>
  <si>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</si>
  <si>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</si>
  <si>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</si>
  <si>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</si>
  <si>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</si>
  <si>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</si>
  <si>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</si>
  <si>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</si>
  <si>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</si>
  <si>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</si>
  <si>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</si>
  <si>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</si>
  <si>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</si>
  <si>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</si>
  <si>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</si>
  <si>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</si>
  <si>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</si>
  <si>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</si>
  <si>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</si>
  <si>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</si>
  <si>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</si>
  <si>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</si>
  <si>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</si>
  <si>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</si>
  <si>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</si>
  <si>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</si>
  <si>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</si>
  <si>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</si>
  <si>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</si>
  <si>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</si>
  <si>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</si>
  <si>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</si>
  <si>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</si>
  <si>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</si>
  <si>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</si>
  <si>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</si>
  <si>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</si>
  <si>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</si>
  <si>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</si>
  <si>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</si>
  <si>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</si>
  <si>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</si>
  <si>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</si>
  <si>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</si>
  <si>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</si>
  <si>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</si>
  <si>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</si>
  <si>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</si>
  <si>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</si>
  <si>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</si>
  <si>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</si>
  <si>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</si>
  <si>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</si>
  <si>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</si>
  <si>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</si>
  <si>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</si>
  <si>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</si>
  <si>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</si>
  <si>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</si>
  <si>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</si>
  <si>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</si>
  <si>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</si>
  <si>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</si>
  <si>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</si>
  <si>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</si>
  <si>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</si>
  <si>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</si>
  <si>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</si>
  <si>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</si>
  <si>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</si>
  <si>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</si>
  <si>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</si>
  <si>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</si>
  <si>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</si>
  <si>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</si>
  <si>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</si>
  <si>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</si>
  <si>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</si>
  <si>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</si>
  <si>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</si>
  <si>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</si>
  <si>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</si>
  <si>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</si>
  <si>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</si>
  <si>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</si>
  <si>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</si>
  <si>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</si>
  <si>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</si>
  <si>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</si>
  <si>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</si>
  <si>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</si>
  <si>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</si>
  <si>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</si>
  <si>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</si>
  <si>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</si>
  <si>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</si>
  <si>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</si>
  <si>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</si>
  <si>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</si>
  <si>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</si>
  <si>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</si>
  <si>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</si>
  <si>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</si>
  <si>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</si>
  <si>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</si>
  <si>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</si>
  <si>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</si>
  <si>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</si>
  <si>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</si>
  <si>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</si>
  <si>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</si>
  <si>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</si>
  <si>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</si>
  <si>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</si>
  <si>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</si>
  <si>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</si>
  <si>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</si>
  <si>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</si>
  <si>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</si>
  <si>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</si>
  <si>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</si>
  <si>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</si>
  <si>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</si>
  <si>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</si>
  <si>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</si>
  <si>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</si>
  <si>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</si>
  <si>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</si>
  <si>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</si>
  <si>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</si>
  <si>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</si>
  <si>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</si>
  <si>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</si>
  <si>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</si>
  <si>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</si>
  <si>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</si>
  <si>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</si>
  <si>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</si>
  <si>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</si>
  <si>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</si>
  <si>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</si>
  <si>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</si>
  <si>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</si>
  <si>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</si>
  <si>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</si>
  <si>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</si>
  <si>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</si>
  <si>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</si>
  <si>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</si>
  <si>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</si>
  <si>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</si>
  <si>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</si>
  <si>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</si>
  <si>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</si>
  <si>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</si>
  <si>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</si>
  <si>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</si>
  <si>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</si>
  <si>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</si>
  <si>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</si>
  <si>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</si>
  <si>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</si>
  <si>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</si>
  <si>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</si>
  <si>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</si>
  <si>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</si>
  <si>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</si>
  <si>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</si>
  <si>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</si>
  <si>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</si>
  <si>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</si>
  <si>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</si>
  <si>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</si>
  <si>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</si>
  <si>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</si>
  <si>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</si>
  <si>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</si>
  <si>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</si>
  <si>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</si>
  <si>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</si>
  <si>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</si>
  <si>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</si>
  <si>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</si>
  <si>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</si>
  <si>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</si>
  <si>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</si>
  <si>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</si>
  <si>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</si>
  <si>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</si>
  <si>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</si>
  <si>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</si>
  <si>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</si>
  <si>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</si>
  <si>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</si>
  <si>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</si>
  <si>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</si>
  <si>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</si>
  <si>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</si>
  <si>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</si>
  <si>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</si>
  <si>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</si>
  <si>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</si>
  <si>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</si>
  <si>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</si>
  <si>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</si>
  <si>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</si>
  <si>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</si>
  <si>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</si>
  <si>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</si>
  <si>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</si>
  <si>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</si>
  <si>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</si>
  <si>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</si>
  <si>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</si>
  <si>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</si>
  <si>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</si>
  <si>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</si>
  <si>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</si>
  <si>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</si>
  <si>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</si>
  <si>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</si>
  <si>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</si>
  <si>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</si>
  <si>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</si>
  <si>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</si>
  <si>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</si>
  <si>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</si>
  <si>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</si>
  <si>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</si>
  <si>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</si>
  <si>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</si>
  <si>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</si>
  <si>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</si>
  <si>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</si>
  <si>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</si>
  <si>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</si>
  <si>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</si>
  <si>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</si>
  <si>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</si>
  <si>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</si>
  <si>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</si>
  <si>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</si>
  <si>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</si>
  <si>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</si>
  <si>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</si>
  <si>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</si>
  <si>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</si>
  <si>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</si>
  <si>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</si>
  <si>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</si>
  <si>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</si>
  <si>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</si>
  <si>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</si>
  <si>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</si>
  <si>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</si>
  <si>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</si>
  <si>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</si>
  <si>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</si>
  <si>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</si>
  <si>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</si>
  <si>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</si>
  <si>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</si>
  <si>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</si>
  <si>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</si>
  <si>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</si>
  <si>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</si>
  <si>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</si>
  <si>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</si>
  <si>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</si>
  <si>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</si>
  <si>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</si>
  <si>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</si>
  <si>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</si>
  <si>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</si>
  <si>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</si>
  <si>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</si>
  <si>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</si>
  <si>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</si>
  <si>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</si>
  <si>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</si>
  <si>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</si>
  <si>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</si>
  <si>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</si>
  <si>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</si>
  <si>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</si>
  <si>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</si>
  <si>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</si>
  <si>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</si>
  <si>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</si>
  <si>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</si>
  <si>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</si>
  <si>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</si>
  <si>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</si>
  <si>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</si>
  <si>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</si>
  <si>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</si>
  <si>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</si>
  <si>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</si>
  <si>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</si>
  <si>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</si>
  <si>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</si>
  <si>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</si>
  <si>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</si>
  <si>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</si>
  <si>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</si>
  <si>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</si>
  <si>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</si>
  <si>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</si>
  <si>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</si>
  <si>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</si>
  <si>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</si>
  <si>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</si>
  <si>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</si>
  <si>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</si>
  <si>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</si>
  <si>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</si>
  <si>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</si>
  <si>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</si>
  <si>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</si>
  <si>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</si>
  <si>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</si>
  <si>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</si>
  <si>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</si>
  <si>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</si>
  <si>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</si>
  <si>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</si>
  <si>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</si>
  <si>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</si>
  <si>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</si>
  <si>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</si>
  <si>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</si>
  <si>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</si>
  <si>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</si>
  <si>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</si>
  <si>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</si>
  <si>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</si>
  <si>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</si>
  <si>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</si>
  <si>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</si>
  <si>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</si>
  <si>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</si>
  <si>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</si>
  <si>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</si>
  <si>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</si>
  <si>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</si>
  <si>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</si>
  <si>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</si>
  <si>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</si>
  <si>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</si>
  <si>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</si>
  <si>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</si>
  <si>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</si>
  <si>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</si>
  <si>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</si>
  <si>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</si>
  <si>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</si>
  <si>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</si>
  <si>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</si>
  <si>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</si>
  <si>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</si>
  <si>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</si>
  <si>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</si>
  <si>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</si>
  <si>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</si>
  <si>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</si>
  <si>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</si>
  <si>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</si>
  <si>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</si>
  <si>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</si>
  <si>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</si>
  <si>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</si>
  <si>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</si>
  <si>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</si>
  <si>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</si>
  <si>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</si>
  <si>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</si>
  <si>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</si>
  <si>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</si>
  <si>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</si>
  <si>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</si>
  <si>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</si>
  <si>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</si>
  <si>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</si>
  <si>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</si>
  <si>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</si>
  <si>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</si>
  <si>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</si>
  <si>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</si>
  <si>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</si>
  <si>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</si>
  <si>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</si>
  <si>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</si>
  <si>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</si>
  <si>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</si>
  <si>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</si>
  <si>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</si>
  <si>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</si>
  <si>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</si>
  <si>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</si>
  <si>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</si>
  <si>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</si>
  <si>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</si>
  <si>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</si>
  <si>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</si>
  <si>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</si>
  <si>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</si>
  <si>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</si>
  <si>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</si>
  <si>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</si>
  <si>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</si>
  <si>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</si>
  <si>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</si>
  <si>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</si>
  <si>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</si>
  <si>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</si>
  <si>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</si>
  <si>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</si>
  <si>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</si>
  <si>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</si>
  <si>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</si>
  <si>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</si>
  <si>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</si>
  <si>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</si>
  <si>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</si>
  <si>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</si>
  <si>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</si>
  <si>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</si>
  <si>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</si>
  <si>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</si>
  <si>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</si>
  <si>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</si>
  <si>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</si>
  <si>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</si>
  <si>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</si>
  <si>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</si>
  <si>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</si>
  <si>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</si>
  <si>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</si>
  <si>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</si>
  <si>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</si>
  <si>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</si>
  <si>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</si>
  <si>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</si>
  <si>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</si>
  <si>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</si>
  <si>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</si>
  <si>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</si>
  <si>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</si>
  <si>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</si>
  <si>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</si>
  <si>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</si>
  <si>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</si>
  <si>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</si>
  <si>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</si>
  <si>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</si>
  <si>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</si>
  <si>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</si>
  <si>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</si>
  <si>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</si>
  <si>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</si>
  <si>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</si>
  <si>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</si>
  <si>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</si>
  <si>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</si>
  <si>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</si>
  <si>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</si>
  <si>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</si>
  <si>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</si>
  <si>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</si>
  <si>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</si>
  <si>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</si>
  <si>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</si>
  <si>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</si>
  <si>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</si>
  <si>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</si>
  <si>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</si>
  <si>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</si>
  <si>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</si>
  <si>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</si>
  <si>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</si>
  <si>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</si>
  <si>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</si>
  <si>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</si>
  <si>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</si>
  <si>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</si>
  <si>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</si>
  <si>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</si>
  <si>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</si>
  <si>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</si>
  <si>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</si>
  <si>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</si>
  <si>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</si>
  <si>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</si>
  <si>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</si>
  <si>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</si>
  <si>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</si>
  <si>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</si>
  <si>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</si>
  <si>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</si>
  <si>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</si>
  <si>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</si>
  <si>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</si>
  <si>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</si>
  <si>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</si>
  <si>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</si>
  <si>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</si>
  <si>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</si>
  <si>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</si>
  <si>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</si>
  <si>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</si>
  <si>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</si>
  <si>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</si>
  <si>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</si>
  <si>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</si>
  <si>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</si>
  <si>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</si>
  <si>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</si>
  <si>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</si>
  <si>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</si>
  <si>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</si>
  <si>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</si>
  <si>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</si>
  <si>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</si>
  <si>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</si>
  <si>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</si>
  <si>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</si>
  <si>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</si>
  <si>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</si>
  <si>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</si>
  <si>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</si>
  <si>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</si>
  <si>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</si>
  <si>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</si>
  <si>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</si>
  <si>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</si>
  <si>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</si>
  <si>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</si>
  <si>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</si>
  <si>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</si>
  <si>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</si>
  <si>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</si>
  <si>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</si>
  <si>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</si>
  <si>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</si>
  <si>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</si>
  <si>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</si>
  <si>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</si>
  <si>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</si>
  <si>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</si>
  <si>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</si>
  <si>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</si>
  <si>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</si>
  <si>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</si>
  <si>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</si>
  <si>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</si>
  <si>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</si>
  <si>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</si>
  <si>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</si>
  <si>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</si>
  <si>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</si>
  <si>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</si>
  <si>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</si>
  <si>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</si>
  <si>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</si>
  <si>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</si>
  <si>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</si>
  <si>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</si>
  <si>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</si>
  <si>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</si>
  <si>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</si>
  <si>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</si>
  <si>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</si>
  <si>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</si>
  <si>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</si>
  <si>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</si>
  <si>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</si>
  <si>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</si>
  <si>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</si>
  <si>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</si>
  <si>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</si>
  <si>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</si>
  <si>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</si>
  <si>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</si>
  <si>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</si>
  <si>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</si>
  <si>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</si>
  <si>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</si>
  <si>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</si>
  <si>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</si>
  <si>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</si>
  <si>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</si>
  <si>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</si>
  <si>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</si>
  <si>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</si>
  <si>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</si>
  <si>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</si>
  <si>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</si>
  <si>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</si>
  <si>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</si>
  <si>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</si>
  <si>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</si>
  <si>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</si>
  <si>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</si>
  <si>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</si>
  <si>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</si>
  <si>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</si>
  <si>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</si>
  <si>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</si>
  <si>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</si>
  <si>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</si>
  <si>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</si>
  <si>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</si>
  <si>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</si>
  <si>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</si>
  <si>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</si>
  <si>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</si>
  <si>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</si>
  <si>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</si>
  <si>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</si>
  <si>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</si>
  <si>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</si>
  <si>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</si>
  <si>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</si>
  <si>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</si>
  <si>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</si>
  <si>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</si>
  <si>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</si>
  <si>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</si>
  <si>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</si>
  <si>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</si>
  <si>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</si>
  <si>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</si>
  <si>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</si>
  <si>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</si>
  <si>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</si>
  <si>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</si>
  <si>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</si>
  <si>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</si>
  <si>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</si>
  <si>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</si>
  <si>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</si>
  <si>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</si>
  <si>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</si>
  <si>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</si>
  <si>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</si>
  <si>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</si>
  <si>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</si>
  <si>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</si>
  <si>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</si>
  <si>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</si>
  <si>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</si>
  <si>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</si>
  <si>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</si>
  <si>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</si>
  <si>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</si>
  <si>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</si>
  <si>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</si>
  <si>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</si>
  <si>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</si>
  <si>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</si>
  <si>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</si>
  <si>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</si>
  <si>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</si>
  <si>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</si>
  <si>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</si>
  <si>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</si>
  <si>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</si>
  <si>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</si>
  <si>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</si>
  <si>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</si>
  <si>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</si>
  <si>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</si>
  <si>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</si>
  <si>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</si>
  <si>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</si>
  <si>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</si>
  <si>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</si>
  <si>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</si>
  <si>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</si>
  <si>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</si>
  <si>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</si>
  <si>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</si>
  <si>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</si>
  <si>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</si>
  <si>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</si>
  <si>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</si>
  <si>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</si>
  <si>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</si>
  <si>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</si>
  <si>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</si>
  <si>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</si>
  <si>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</si>
  <si>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</si>
  <si>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</si>
  <si>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</si>
  <si>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</si>
  <si>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</si>
  <si>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</si>
  <si>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</si>
  <si>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</si>
  <si>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</si>
  <si>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</si>
  <si>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</si>
  <si>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</si>
  <si>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</si>
  <si>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</si>
  <si>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</si>
  <si>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</si>
  <si>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</si>
  <si>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</si>
  <si>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</si>
  <si>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</si>
  <si>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</si>
  <si>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</si>
  <si>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</si>
  <si>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</si>
  <si>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</si>
  <si>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</si>
  <si>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</si>
  <si>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</si>
  <si>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</si>
  <si>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</si>
  <si>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</si>
  <si>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</si>
  <si>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</si>
  <si>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</si>
  <si>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</si>
  <si>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</si>
  <si>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</si>
  <si>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</si>
  <si>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</si>
  <si>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</si>
  <si>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</si>
  <si>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</si>
  <si>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</si>
  <si>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</si>
  <si>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</si>
  <si>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</si>
  <si>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</si>
  <si>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</si>
  <si>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</si>
  <si>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</si>
  <si>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</si>
  <si>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</si>
  <si>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</si>
  <si>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</si>
  <si>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</si>
  <si>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</si>
  <si>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</si>
  <si>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</si>
  <si>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</si>
  <si>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</si>
  <si>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</si>
  <si>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</si>
  <si>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</si>
  <si>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</si>
  <si>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</si>
  <si>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</si>
  <si>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</si>
  <si>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</si>
  <si>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</si>
  <si>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</si>
  <si>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</si>
  <si>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</si>
  <si>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</si>
  <si>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</si>
  <si>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</si>
  <si>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</si>
  <si>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</si>
  <si>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</si>
  <si>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</si>
  <si>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</si>
  <si>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</si>
  <si>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</si>
  <si>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</si>
  <si>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</si>
  <si>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</si>
  <si>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</si>
  <si>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</si>
  <si>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</si>
  <si>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</si>
  <si>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</si>
  <si>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</si>
  <si>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</si>
  <si>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</si>
  <si>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</si>
  <si>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</si>
  <si>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</si>
  <si>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</si>
  <si>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</si>
  <si>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</si>
  <si>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</si>
  <si>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</si>
  <si>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</si>
  <si>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</si>
  <si>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</si>
  <si>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</si>
  <si>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</si>
  <si>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</si>
  <si>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</si>
  <si>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</si>
  <si>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</si>
  <si>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</si>
  <si>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</si>
  <si>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</si>
  <si>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</si>
  <si>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</si>
  <si>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</si>
  <si>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</si>
  <si>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</si>
  <si>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</si>
  <si>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</si>
  <si>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</si>
  <si>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</si>
  <si>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</si>
  <si>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</si>
  <si>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</si>
  <si>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</si>
  <si>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</si>
  <si>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</si>
  <si>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</si>
  <si>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</si>
  <si>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</si>
  <si>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</si>
  <si>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</si>
  <si>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</si>
  <si>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</si>
  <si>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</si>
  <si>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</si>
  <si>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</si>
  <si>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</si>
  <si>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</si>
  <si>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</si>
  <si>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</si>
  <si>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</si>
  <si>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</si>
  <si>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</si>
  <si>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</si>
  <si>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</si>
  <si>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</si>
  <si>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</si>
  <si>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</si>
  <si>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</si>
  <si>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</si>
  <si>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</si>
  <si>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</si>
  <si>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</si>
  <si>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</si>
  <si>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</si>
  <si>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</si>
  <si>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</si>
  <si>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</si>
  <si>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</si>
  <si>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</si>
  <si>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</si>
  <si>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</si>
  <si>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</si>
  <si>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</si>
  <si>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</si>
  <si>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</si>
  <si>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</si>
  <si>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</si>
  <si>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</si>
  <si>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</si>
  <si>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</si>
  <si>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</si>
  <si>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</si>
  <si>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</si>
  <si>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</si>
  <si>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</si>
  <si>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</si>
  <si>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</si>
  <si>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</si>
  <si>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</si>
  <si>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</si>
  <si>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</si>
  <si>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</si>
  <si>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</si>
  <si>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</si>
  <si>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</si>
  <si>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</si>
  <si>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</si>
  <si>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</si>
  <si>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</si>
  <si>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</si>
  <si>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</si>
  <si>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</si>
  <si>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</si>
  <si>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</si>
  <si>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</si>
  <si>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</si>
  <si>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</si>
  <si>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</si>
  <si>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</si>
  <si>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</si>
  <si>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</si>
  <si>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</si>
  <si>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</si>
  <si>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</si>
  <si>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</si>
  <si>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</si>
  <si>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</si>
  <si>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</si>
  <si>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</si>
  <si>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</si>
  <si>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</si>
  <si>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</si>
  <si>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</si>
  <si>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</si>
  <si>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</si>
  <si>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</si>
  <si>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</si>
  <si>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</si>
  <si>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</si>
  <si>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</si>
  <si>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</si>
  <si>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</si>
  <si>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</si>
  <si>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</si>
  <si>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</si>
  <si>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</si>
  <si>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</si>
  <si>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</si>
  <si>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</si>
  <si>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</si>
  <si>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</si>
  <si>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</si>
  <si>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</si>
  <si>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</si>
  <si>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</si>
  <si>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</si>
  <si>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</si>
  <si>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</si>
  <si>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</si>
  <si>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</si>
  <si>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</si>
  <si>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</si>
  <si>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</si>
  <si>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</si>
  <si>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</si>
  <si>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</si>
  <si>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</si>
  <si>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</si>
  <si>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</si>
  <si>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</si>
  <si>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</si>
  <si>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</si>
  <si>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</si>
  <si>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</si>
  <si>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</si>
  <si>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</si>
  <si>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</si>
  <si>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</si>
  <si>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</si>
  <si>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</si>
  <si>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</si>
  <si>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</si>
  <si>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</si>
  <si>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</si>
  <si>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</si>
  <si>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</si>
  <si>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</si>
  <si>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</si>
  <si>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</si>
  <si>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</si>
  <si>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</si>
  <si>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</si>
  <si>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</si>
  <si>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</si>
  <si>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</si>
  <si>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</si>
  <si>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</si>
  <si>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</si>
  <si>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</si>
  <si>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</si>
  <si>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</si>
  <si>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</si>
  <si>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</si>
  <si>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</si>
  <si>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</si>
  <si>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</si>
  <si>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</si>
  <si>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</si>
  <si>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</si>
  <si>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</si>
  <si>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</si>
  <si>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</si>
  <si>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</si>
  <si>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</si>
  <si>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</si>
  <si>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</si>
  <si>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</si>
  <si>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</si>
  <si>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</si>
  <si>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</si>
  <si>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</si>
  <si>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</si>
  <si>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</si>
  <si>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</si>
  <si>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</si>
  <si>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</si>
  <si>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</si>
  <si>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</si>
  <si>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</si>
  <si>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</si>
  <si>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</si>
  <si>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</si>
  <si>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</si>
  <si>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</si>
  <si>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</si>
  <si>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</si>
  <si>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</si>
  <si>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</si>
  <si>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</si>
  <si>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</si>
  <si>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</si>
  <si>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</si>
  <si>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</si>
  <si>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</si>
  <si>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</si>
  <si>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</si>
  <si>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</si>
  <si>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</si>
  <si>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</si>
  <si>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</si>
  <si>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</si>
  <si>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</si>
  <si>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</si>
  <si>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</si>
  <si>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</si>
  <si>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</si>
  <si>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</si>
  <si>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</si>
  <si>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</si>
  <si>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</si>
  <si>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</si>
  <si>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</si>
  <si>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</si>
  <si>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</si>
  <si>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</si>
  <si>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</si>
  <si>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</si>
  <si>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</si>
  <si>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</si>
  <si>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</si>
  <si>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</si>
  <si>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</si>
  <si>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</si>
  <si>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</si>
  <si>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</si>
  <si>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</si>
  <si>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</si>
  <si>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</si>
  <si>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</si>
  <si>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</si>
  <si>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</si>
  <si>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</si>
  <si>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</si>
  <si>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</si>
  <si>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</si>
  <si>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</si>
  <si>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</si>
  <si>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</si>
  <si>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</si>
  <si>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</si>
  <si>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</si>
  <si>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</si>
  <si>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</si>
  <si>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</si>
  <si>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</si>
  <si>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</si>
  <si>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</si>
  <si>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</si>
  <si>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</si>
  <si>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</si>
  <si>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</si>
  <si>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</si>
  <si>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</si>
  <si>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</si>
  <si>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</si>
  <si>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</si>
  <si>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</si>
  <si>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</si>
  <si>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</si>
  <si>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</si>
  <si>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</si>
  <si>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</si>
  <si>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</si>
  <si>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</si>
  <si>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</si>
  <si>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</si>
  <si>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</si>
  <si>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</si>
  <si>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</si>
  <si>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</si>
  <si>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</si>
  <si>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</si>
  <si>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</si>
  <si>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</si>
  <si>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</si>
  <si>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</si>
  <si>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</si>
  <si>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</si>
  <si>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</si>
  <si>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</si>
  <si>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</si>
  <si>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</si>
  <si>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</si>
  <si>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</si>
  <si>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</si>
  <si>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</si>
  <si>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</si>
  <si>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</si>
  <si>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</si>
  <si>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</si>
  <si>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</si>
  <si>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</si>
  <si>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</si>
  <si>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</si>
  <si>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</si>
  <si>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</si>
  <si>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</si>
  <si>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</si>
  <si>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</si>
  <si>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</si>
  <si>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</si>
  <si>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</si>
  <si>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</si>
  <si>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</si>
  <si>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</si>
  <si>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</si>
  <si>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</si>
  <si>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</si>
  <si>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</si>
  <si>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</si>
  <si>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</si>
  <si>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</si>
  <si>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</si>
  <si>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</si>
  <si>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</si>
  <si>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</si>
  <si>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</si>
  <si>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</si>
  <si>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</si>
  <si>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</si>
  <si>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</si>
  <si>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</si>
  <si>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</si>
  <si>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</si>
  <si>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</si>
  <si>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</si>
  <si>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</si>
  <si>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</si>
  <si>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</si>
  <si>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</si>
  <si>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</si>
  <si>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</si>
  <si>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</si>
  <si>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</si>
  <si>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</si>
  <si>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</si>
  <si>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</si>
  <si>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</si>
  <si>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</si>
  <si>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</si>
  <si>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</si>
  <si>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</si>
  <si>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</si>
  <si>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</si>
  <si>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</si>
  <si>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</si>
  <si>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</si>
  <si>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</si>
  <si>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</si>
  <si>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</si>
  <si>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</si>
  <si>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</si>
  <si>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</si>
  <si>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</si>
  <si>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</si>
  <si>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</si>
  <si>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</si>
  <si>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</si>
  <si>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</si>
  <si>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</si>
  <si>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</si>
  <si>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</si>
  <si>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</si>
  <si>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</si>
  <si>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</si>
  <si>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</si>
  <si>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</si>
  <si>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</si>
  <si>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</si>
  <si>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</si>
  <si>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</si>
  <si>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</si>
  <si>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</si>
  <si>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</si>
  <si>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</si>
  <si>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</si>
  <si>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</si>
  <si>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</si>
  <si>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</si>
  <si>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</si>
  <si>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</si>
  <si>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</si>
  <si>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</si>
  <si>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</si>
  <si>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</si>
  <si>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</si>
  <si>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</si>
  <si>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</si>
  <si>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</si>
  <si>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</si>
  <si>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</si>
  <si>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</si>
  <si>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</si>
  <si>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</si>
  <si>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</si>
  <si>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</si>
  <si>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</si>
  <si>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</si>
  <si>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</si>
  <si>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</si>
  <si>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</si>
  <si>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</si>
  <si>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</si>
  <si>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</si>
  <si>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</si>
  <si>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</si>
  <si>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</si>
  <si>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</si>
  <si>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</si>
  <si>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</si>
  <si>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</si>
  <si>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</si>
  <si>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</si>
  <si>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</si>
  <si>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</si>
  <si>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</si>
  <si>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</si>
  <si>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</si>
  <si>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</si>
  <si>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</si>
  <si>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</si>
  <si>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</si>
  <si>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</si>
  <si>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</si>
  <si>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</si>
  <si>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</si>
  <si>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</si>
  <si>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</si>
  <si>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</si>
  <si>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</si>
  <si>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</si>
  <si>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</si>
  <si>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</si>
  <si>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</si>
  <si>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</si>
  <si>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</si>
  <si>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</si>
  <si>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</si>
  <si>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</si>
  <si>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</si>
  <si>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</si>
  <si>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</si>
  <si>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</si>
  <si>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</si>
  <si>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</si>
  <si>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</si>
  <si>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</si>
  <si>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</si>
  <si>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</si>
  <si>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</si>
  <si>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</si>
  <si>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</si>
  <si>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</si>
  <si>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</si>
  <si>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</si>
  <si>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</si>
  <si>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</si>
  <si>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</si>
  <si>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</si>
  <si>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</si>
  <si>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</si>
  <si>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</si>
  <si>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</si>
  <si>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</si>
  <si>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</si>
  <si>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</si>
  <si>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</si>
  <si>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</si>
  <si>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</si>
  <si>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</si>
  <si>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</si>
  <si>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</si>
  <si>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</si>
  <si>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</si>
  <si>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</si>
  <si>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</si>
  <si>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</si>
  <si>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</si>
  <si>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</si>
  <si>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</si>
  <si>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</si>
  <si>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</si>
  <si>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</si>
  <si>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</si>
  <si>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</si>
  <si>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</si>
  <si>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</si>
  <si>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</si>
  <si>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</si>
  <si>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</si>
  <si>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</si>
  <si>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</si>
  <si>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</si>
  <si>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</si>
  <si>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</si>
  <si>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</si>
  <si>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</si>
  <si>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</si>
  <si>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</si>
  <si>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</si>
  <si>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</si>
  <si>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</si>
  <si>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</si>
  <si>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</si>
  <si>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</si>
  <si>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</si>
  <si>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</si>
  <si>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</si>
  <si>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</si>
  <si>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</si>
  <si>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</si>
  <si>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</si>
  <si>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</si>
  <si>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</si>
  <si>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</si>
  <si>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</si>
  <si>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</si>
  <si>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</si>
  <si>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</si>
  <si>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</si>
  <si>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</si>
  <si>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</si>
  <si>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</si>
  <si>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</si>
  <si>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</si>
  <si>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</si>
  <si>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</si>
  <si>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</si>
  <si>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</si>
  <si>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</si>
  <si>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</si>
  <si>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</si>
  <si>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</si>
  <si>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</si>
  <si>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</si>
  <si>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</si>
  <si>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</si>
  <si>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</si>
  <si>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</si>
  <si>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</si>
  <si>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</si>
  <si>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</si>
  <si>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</si>
  <si>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</si>
  <si>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</si>
  <si>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</si>
  <si>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</si>
  <si>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</si>
  <si>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</si>
  <si>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</si>
  <si>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</si>
  <si>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</si>
  <si>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</si>
  <si>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</si>
  <si>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</si>
  <si>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</si>
  <si>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</si>
  <si>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</si>
  <si>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</si>
  <si>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</si>
  <si>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</si>
  <si>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</si>
  <si>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</si>
  <si>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</si>
  <si>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</si>
  <si>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</si>
  <si>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</si>
  <si>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</si>
  <si>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</si>
  <si>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</si>
  <si>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</si>
  <si>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</si>
  <si>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</si>
  <si>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</si>
  <si>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</si>
  <si>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</si>
  <si>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</si>
  <si>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</si>
  <si>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</si>
  <si>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</si>
  <si>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</si>
  <si>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</si>
  <si>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</si>
  <si>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</si>
  <si>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</si>
  <si>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</si>
  <si>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</si>
  <si>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</si>
  <si>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</si>
  <si>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</si>
  <si>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</si>
  <si>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</si>
  <si>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</si>
  <si>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</si>
  <si>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</si>
  <si>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</si>
  <si>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</si>
  <si>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</si>
  <si>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</si>
  <si>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</si>
  <si>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</si>
  <si>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</si>
  <si>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</si>
  <si>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</si>
  <si>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</si>
  <si>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</si>
  <si>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</si>
  <si>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</si>
  <si>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</si>
  <si>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</si>
  <si>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</si>
  <si>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</si>
  <si>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</si>
  <si>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</si>
  <si>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</si>
  <si>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</si>
  <si>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</si>
  <si>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</si>
  <si>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</si>
  <si>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</si>
  <si>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</si>
  <si>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</si>
  <si>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</si>
  <si>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</si>
  <si>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</si>
  <si>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</si>
  <si>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</si>
  <si>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</si>
  <si>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</si>
  <si>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</si>
  <si>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</si>
  <si>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</si>
  <si>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</si>
  <si>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</si>
  <si>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</si>
  <si>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</si>
  <si>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</si>
  <si>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</si>
  <si>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</si>
  <si>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</si>
  <si>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</si>
  <si>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</si>
  <si>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</si>
  <si>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</si>
  <si>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</si>
  <si>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</si>
  <si>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</si>
  <si>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</si>
  <si>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</si>
  <si>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</si>
  <si>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</si>
  <si>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</si>
  <si>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</si>
  <si>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</si>
  <si>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</si>
  <si>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</si>
  <si>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</si>
  <si>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</si>
  <si>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</si>
  <si>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</si>
  <si>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</si>
  <si>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</si>
  <si>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</si>
  <si>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</si>
  <si>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</si>
  <si>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</si>
  <si>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</si>
  <si>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</si>
  <si>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</si>
  <si>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</si>
  <si>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</si>
  <si>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</si>
  <si>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</si>
  <si>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</si>
  <si>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</si>
  <si>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</si>
  <si>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</si>
  <si>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</si>
  <si>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</si>
  <si>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</si>
  <si>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</si>
  <si>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</si>
  <si>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</si>
  <si>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</si>
  <si>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</si>
  <si>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</si>
  <si>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</si>
  <si>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</si>
  <si>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</si>
  <si>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</si>
  <si>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</si>
  <si>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</si>
  <si>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</si>
  <si>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</si>
  <si>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</si>
  <si>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</si>
  <si>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</si>
  <si>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</si>
  <si>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</si>
  <si>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</si>
  <si>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</si>
  <si>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</si>
  <si>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</si>
  <si>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</si>
  <si>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</si>
  <si>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</si>
  <si>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</si>
  <si>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</si>
  <si>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</si>
  <si>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</si>
  <si>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</si>
  <si>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</si>
  <si>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</si>
  <si>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</si>
  <si>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</si>
  <si>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</si>
  <si>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</si>
  <si>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</si>
  <si>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</si>
  <si>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</si>
  <si>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</si>
  <si>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</si>
  <si>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</si>
  <si>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</si>
  <si>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</si>
  <si>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</si>
  <si>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</si>
  <si>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</si>
  <si>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</si>
  <si>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</si>
  <si>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</si>
  <si>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</si>
  <si>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</si>
  <si>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</si>
  <si>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</si>
  <si>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</si>
  <si>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</si>
  <si>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</si>
  <si>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</si>
  <si>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</si>
  <si>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</si>
  <si>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</si>
  <si>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</si>
  <si>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</si>
  <si>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</si>
  <si>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</si>
  <si>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</si>
  <si>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</si>
  <si>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</si>
  <si>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</si>
  <si>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</si>
  <si>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</si>
  <si>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</si>
  <si>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</si>
  <si>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</si>
  <si>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</si>
  <si>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</si>
  <si>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</si>
  <si>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</si>
  <si>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</si>
  <si>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</si>
  <si>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</si>
  <si>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</si>
  <si>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</si>
  <si>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</si>
  <si>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</si>
  <si>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</si>
  <si>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</si>
  <si>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</si>
  <si>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</si>
  <si>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</si>
  <si>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</si>
  <si>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</si>
  <si>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</si>
  <si>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</si>
  <si>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</si>
  <si>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</si>
  <si>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</si>
  <si>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</si>
  <si>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</si>
  <si>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</si>
  <si>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</si>
  <si>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</si>
  <si>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</si>
  <si>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</si>
  <si>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</si>
  <si>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</si>
  <si>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</si>
  <si>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</si>
  <si>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</si>
  <si>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</si>
  <si>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</si>
  <si>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</si>
  <si>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</si>
  <si>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</si>
  <si>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</si>
  <si>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</si>
  <si>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</si>
  <si>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</si>
  <si>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</si>
  <si>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</si>
  <si>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</si>
  <si>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</si>
  <si>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</si>
  <si>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</si>
  <si>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</si>
  <si>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</si>
  <si>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</si>
  <si>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</si>
  <si>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</si>
  <si>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</si>
  <si>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</si>
  <si>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</si>
  <si>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</si>
  <si>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</si>
  <si>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</si>
  <si>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</si>
  <si>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</si>
  <si>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</si>
  <si>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</si>
  <si>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</si>
  <si>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</si>
  <si>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</si>
  <si>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</si>
  <si>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</si>
  <si>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</si>
  <si>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</si>
  <si>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</si>
  <si>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</si>
  <si>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</si>
  <si>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</si>
  <si>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</si>
  <si>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</si>
  <si>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</si>
  <si>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</si>
  <si>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</si>
  <si>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</si>
  <si>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</si>
  <si>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</si>
  <si>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</si>
  <si>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</si>
  <si>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</si>
  <si>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</si>
  <si>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</si>
  <si>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</si>
  <si>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</si>
  <si>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</si>
  <si>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</si>
  <si>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</si>
  <si>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</si>
  <si>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</si>
  <si>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</si>
  <si>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</si>
  <si>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</si>
  <si>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</si>
  <si>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</si>
  <si>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</si>
  <si>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</si>
  <si>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</si>
  <si>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</si>
  <si>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</si>
  <si>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</si>
  <si>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</si>
  <si>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</si>
  <si>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</si>
  <si>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</si>
  <si>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</si>
  <si>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</si>
  <si>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</si>
  <si>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</si>
  <si>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</si>
  <si>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</si>
  <si>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</si>
  <si>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</si>
  <si>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</si>
  <si>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</si>
  <si>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</si>
  <si>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</si>
  <si>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</si>
  <si>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</si>
  <si>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</si>
  <si>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</si>
  <si>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</si>
  <si>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</si>
  <si>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</si>
  <si>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</si>
  <si>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</si>
  <si>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</si>
  <si>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</si>
  <si>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</si>
  <si>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</si>
  <si>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</si>
  <si>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</si>
  <si>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</si>
  <si>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</si>
  <si>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</si>
  <si>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</si>
  <si>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</si>
  <si>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</si>
  <si>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</si>
  <si>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</si>
  <si>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</si>
  <si>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</si>
  <si>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</si>
  <si>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</si>
  <si>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</si>
  <si>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</si>
  <si>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</si>
  <si>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</si>
  <si>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</si>
  <si>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</si>
  <si>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</si>
  <si>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</si>
  <si>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</si>
  <si>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</si>
  <si>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</si>
  <si>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</si>
  <si>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</si>
  <si>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</si>
  <si>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</si>
  <si>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</si>
  <si>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</si>
  <si>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</si>
  <si>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</si>
  <si>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</si>
  <si>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</si>
  <si>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</si>
  <si>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</si>
  <si>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</si>
  <si>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</si>
  <si>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</si>
  <si>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</si>
  <si>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</si>
  <si>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</si>
  <si>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</si>
  <si>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</si>
  <si>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</si>
  <si>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</si>
  <si>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</si>
  <si>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</si>
  <si>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</si>
  <si>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</si>
  <si>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</si>
  <si>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</si>
  <si>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</si>
  <si>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</si>
  <si>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</si>
  <si>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</si>
  <si>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</si>
  <si>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</si>
  <si>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</si>
  <si>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</si>
  <si>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</si>
  <si>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</si>
  <si>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</si>
  <si>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</si>
  <si>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</si>
  <si>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</si>
  <si>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</si>
  <si>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</si>
  <si>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</si>
  <si>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</si>
  <si>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</si>
  <si>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</si>
  <si>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</si>
  <si>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</si>
  <si>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</si>
  <si>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</si>
  <si>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</si>
  <si>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</si>
  <si>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</si>
  <si>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</si>
  <si>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</si>
  <si>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</si>
  <si>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</si>
  <si>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</si>
  <si>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</si>
  <si>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</si>
  <si>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</si>
  <si>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</si>
  <si>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</si>
  <si>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</si>
  <si>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</si>
  <si>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</si>
  <si>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</si>
  <si>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</si>
  <si>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</si>
  <si>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</si>
  <si>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</si>
  <si>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</si>
  <si>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</si>
  <si>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</si>
  <si>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</si>
  <si>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</si>
  <si>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</si>
  <si>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</si>
  <si>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</si>
  <si>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</si>
  <si>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</si>
  <si>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</si>
  <si>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</si>
  <si>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</si>
  <si>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</si>
  <si>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</si>
  <si>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</si>
  <si>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</si>
  <si>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</si>
  <si>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</si>
  <si>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</si>
  <si>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</si>
  <si>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</si>
  <si>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</si>
  <si>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</si>
  <si>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</si>
  <si>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</si>
  <si>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</si>
  <si>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</si>
  <si>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</si>
  <si>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</si>
  <si>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</si>
  <si>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</si>
  <si>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</si>
  <si>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</si>
  <si>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</si>
  <si>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</si>
  <si>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</si>
  <si>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</si>
  <si>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</si>
  <si>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</si>
  <si>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</si>
  <si>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</si>
  <si>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</si>
  <si>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</si>
  <si>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</si>
  <si>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</si>
  <si>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</si>
  <si>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</si>
  <si>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</si>
  <si>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</si>
  <si>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</si>
  <si>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</si>
  <si>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</si>
  <si>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</si>
  <si>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</si>
  <si>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</si>
  <si>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</si>
  <si>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</si>
  <si>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</si>
  <si>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</si>
  <si>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</si>
  <si>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</si>
  <si>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</si>
  <si>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</si>
  <si>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</si>
  <si>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</si>
  <si>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</si>
  <si>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</si>
  <si>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</si>
  <si>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</si>
  <si>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</si>
  <si>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</si>
  <si>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</si>
  <si>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</si>
  <si>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</si>
  <si>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</si>
  <si>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</si>
  <si>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</si>
  <si>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</si>
  <si>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</si>
  <si>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</si>
  <si>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</si>
  <si>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</si>
  <si>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</si>
  <si>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</si>
  <si>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</si>
  <si>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</si>
  <si>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</si>
  <si>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</si>
  <si>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</si>
  <si>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</si>
  <si>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</si>
  <si>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</si>
  <si>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</si>
  <si>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</si>
  <si>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</si>
  <si>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</si>
  <si>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</si>
  <si>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</si>
  <si>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</si>
  <si>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</si>
  <si>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</si>
  <si>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</si>
  <si>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</si>
  <si>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</si>
  <si>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</si>
  <si>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</si>
  <si>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</si>
  <si>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</si>
  <si>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</si>
  <si>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</si>
  <si>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</si>
  <si>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</si>
  <si>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</si>
  <si>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</si>
  <si>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</si>
  <si>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</si>
  <si>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</si>
  <si>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</si>
  <si>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</si>
  <si>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</si>
  <si>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</si>
  <si>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</si>
  <si>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</si>
  <si>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</si>
  <si>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</si>
  <si>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</si>
  <si>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</si>
  <si>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</si>
  <si>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</si>
  <si>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</si>
  <si>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</si>
  <si>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</si>
  <si>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</si>
  <si>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</si>
  <si>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</si>
  <si>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</si>
  <si>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</si>
  <si>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</si>
  <si>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</si>
  <si>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</si>
  <si>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</si>
  <si>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</si>
  <si>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</si>
  <si>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</si>
  <si>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</si>
  <si>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</si>
  <si>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</si>
  <si>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</si>
  <si>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</si>
  <si>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</si>
  <si>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</si>
  <si>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</si>
  <si>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</si>
  <si>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</si>
  <si>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</si>
  <si>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</si>
  <si>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</si>
  <si>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</si>
  <si>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</si>
  <si>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</si>
  <si>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</si>
  <si>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</si>
  <si>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</si>
  <si>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</si>
  <si>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</si>
  <si>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</si>
  <si>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</si>
  <si>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</si>
  <si>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</si>
  <si>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</si>
  <si>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</si>
  <si>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</si>
  <si>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</si>
  <si>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</si>
  <si>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</si>
  <si>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</si>
  <si>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</si>
  <si>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</si>
  <si>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</si>
  <si>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</si>
  <si>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</si>
  <si>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</si>
  <si>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</si>
  <si>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</si>
  <si>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</si>
  <si>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</si>
  <si>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</si>
  <si>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</si>
  <si>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</si>
  <si>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</si>
  <si>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</si>
  <si>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</si>
  <si>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</si>
  <si>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</si>
  <si>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</si>
  <si>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</si>
  <si>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</si>
  <si>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</si>
  <si>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</si>
  <si>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</si>
  <si>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</si>
  <si>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</si>
  <si>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</si>
  <si>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</si>
  <si>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</si>
  <si>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</si>
  <si>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</si>
  <si>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</si>
  <si>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</si>
  <si>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</si>
  <si>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</si>
  <si>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</si>
  <si>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</si>
  <si>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</si>
  <si>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</si>
  <si>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</si>
  <si>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</si>
  <si>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</si>
  <si>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</si>
  <si>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</si>
  <si>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</si>
  <si>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</si>
  <si>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</si>
  <si>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</si>
  <si>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</si>
  <si>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</si>
  <si>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</si>
  <si>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</si>
  <si>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</si>
  <si>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</si>
  <si>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</si>
  <si>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</si>
  <si>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</si>
  <si>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</si>
  <si>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</si>
  <si>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</si>
  <si>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</si>
  <si>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</si>
  <si>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</si>
  <si>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</si>
  <si>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</si>
  <si>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</si>
  <si>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</si>
  <si>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</si>
  <si>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</si>
  <si>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</si>
  <si>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</si>
  <si>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</si>
  <si>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</si>
  <si>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</si>
  <si>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</si>
  <si>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</si>
  <si>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</si>
  <si>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</si>
  <si>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</si>
  <si>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</si>
  <si>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</si>
  <si>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</si>
  <si>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</si>
  <si>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</si>
  <si>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</si>
  <si>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</si>
  <si>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</si>
  <si>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</si>
  <si>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</si>
  <si>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</si>
  <si>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</si>
  <si>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</si>
  <si>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</si>
  <si>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</si>
  <si>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</si>
  <si>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</si>
  <si>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</si>
  <si>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</si>
  <si>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</si>
  <si>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</si>
  <si>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</si>
  <si>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</si>
  <si>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</si>
  <si>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</si>
  <si>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</si>
  <si>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</si>
  <si>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</si>
  <si>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</si>
  <si>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</si>
  <si>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</si>
  <si>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</si>
  <si>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</si>
  <si>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</si>
  <si>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</si>
  <si>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</si>
  <si>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</si>
  <si>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</si>
  <si>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</si>
  <si>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</si>
  <si>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</si>
  <si>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</si>
  <si>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</si>
  <si>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</si>
  <si>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</si>
  <si>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</si>
  <si>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</si>
  <si>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</si>
  <si>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</si>
  <si>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</si>
  <si>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</si>
  <si>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</si>
  <si>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</si>
  <si>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</si>
  <si>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</si>
  <si>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</si>
  <si>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</si>
  <si>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</si>
  <si>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</si>
  <si>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</si>
  <si>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</si>
  <si>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</si>
  <si>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</si>
  <si>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</si>
  <si>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</si>
  <si>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</si>
  <si>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</si>
  <si>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</si>
  <si>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</si>
  <si>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</si>
  <si>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</si>
  <si>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</si>
  <si>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</si>
  <si>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</si>
  <si>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</si>
  <si>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</si>
  <si>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</si>
  <si>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</si>
  <si>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</si>
  <si>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</si>
  <si>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</si>
  <si>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</si>
  <si>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</si>
  <si>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</si>
  <si>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</si>
  <si>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</si>
  <si>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</si>
  <si>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</si>
  <si>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</si>
  <si>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</si>
  <si>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</si>
  <si>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</si>
  <si>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</si>
  <si>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</si>
  <si>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</si>
  <si>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</si>
  <si>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</si>
  <si>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</si>
  <si>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</si>
  <si>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</si>
  <si>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</si>
  <si>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</si>
  <si>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</si>
  <si>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</si>
  <si>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</si>
  <si>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</si>
  <si>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</si>
  <si>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</si>
  <si>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</si>
  <si>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</si>
  <si>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</si>
  <si>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</si>
  <si>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</si>
  <si>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</si>
  <si>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</si>
  <si>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</si>
  <si>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</si>
  <si>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</si>
  <si>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</si>
  <si>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</si>
  <si>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</si>
  <si>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</si>
  <si>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</si>
  <si>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</si>
  <si>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</si>
  <si>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</si>
  <si>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</si>
  <si>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</si>
  <si>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</si>
  <si>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</si>
  <si>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</si>
  <si>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</si>
  <si>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</si>
  <si>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</si>
  <si>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</si>
  <si>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</si>
  <si>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</si>
  <si>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</si>
  <si>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</si>
  <si>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</si>
  <si>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</si>
  <si>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</si>
  <si>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</si>
  <si>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</si>
  <si>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</si>
  <si>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</si>
  <si>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</si>
  <si>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</si>
  <si>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</si>
  <si>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</si>
  <si>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</si>
  <si>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</si>
  <si>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</si>
  <si>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</si>
  <si>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</si>
  <si>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</si>
  <si>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</si>
  <si>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</si>
  <si>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</si>
  <si>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</si>
  <si>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</si>
  <si>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</si>
  <si>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</si>
  <si>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</si>
  <si>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</si>
  <si>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</si>
  <si>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</si>
  <si>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</si>
  <si>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</si>
  <si>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</si>
  <si>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</si>
  <si>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</si>
  <si>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</si>
  <si>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</si>
  <si>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</si>
  <si>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</si>
  <si>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</si>
  <si>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</si>
  <si>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</si>
  <si>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</si>
  <si>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</si>
  <si>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</si>
  <si>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</si>
  <si>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</si>
  <si>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</si>
  <si>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</si>
  <si>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</si>
  <si>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</si>
  <si>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</si>
  <si>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</si>
  <si>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</si>
  <si>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</si>
  <si>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</si>
  <si>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</si>
  <si>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</si>
  <si>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</si>
  <si>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</si>
  <si>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</si>
  <si>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</si>
  <si>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</si>
  <si>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</si>
  <si>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</si>
  <si>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</si>
  <si>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</si>
  <si>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</si>
  <si>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</si>
  <si>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</si>
  <si>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</si>
  <si>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</si>
  <si>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</si>
  <si>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</si>
  <si>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</si>
  <si>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</si>
  <si>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</si>
  <si>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</si>
  <si>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</si>
  <si>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</si>
  <si>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</si>
  <si>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</si>
  <si>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</si>
  <si>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</si>
  <si>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</si>
  <si>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</si>
  <si>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</si>
  <si>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</si>
  <si>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</si>
  <si>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</si>
  <si>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</si>
  <si>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</si>
  <si>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</si>
  <si>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</si>
  <si>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</si>
  <si>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</si>
  <si>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</si>
  <si>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</si>
  <si>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</si>
  <si>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</si>
  <si>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</si>
  <si>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</si>
  <si>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</si>
  <si>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</si>
  <si>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</si>
  <si>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</si>
  <si>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</si>
  <si>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</si>
  <si>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</si>
  <si>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</si>
  <si>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</si>
  <si>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</si>
  <si>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</si>
  <si>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</si>
  <si>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</si>
  <si>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</si>
  <si>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</si>
  <si>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</si>
  <si>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</si>
  <si>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</si>
  <si>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</si>
  <si>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</si>
  <si>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</si>
  <si>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</si>
  <si>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</si>
  <si>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</si>
  <si>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</si>
  <si>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</si>
  <si>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</si>
  <si>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</si>
  <si>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</si>
  <si>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</si>
  <si>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</si>
  <si>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</si>
  <si>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</si>
  <si>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</si>
  <si>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</si>
  <si>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</si>
  <si>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</si>
  <si>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</si>
  <si>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</si>
  <si>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</si>
  <si>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</si>
  <si>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</si>
  <si>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</si>
  <si>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</si>
  <si>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</si>
  <si>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</si>
  <si>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</si>
  <si>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</si>
  <si>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</si>
  <si>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</si>
  <si>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</si>
  <si>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</si>
  <si>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</si>
  <si>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</si>
  <si>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</si>
  <si>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</si>
  <si>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</si>
  <si>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</si>
  <si>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</si>
  <si>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</si>
  <si>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</si>
  <si>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</si>
  <si>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</si>
  <si>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</si>
  <si>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</si>
  <si>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</si>
  <si>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</si>
  <si>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</si>
  <si>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</si>
  <si>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</si>
  <si>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</si>
  <si>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</si>
  <si>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</si>
  <si>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</si>
  <si>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</si>
  <si>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</si>
  <si>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</si>
  <si>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</si>
  <si>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</si>
  <si>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</si>
  <si>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</si>
  <si>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</si>
  <si>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</si>
  <si>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</si>
  <si>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</si>
  <si>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</si>
  <si>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</si>
  <si>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</si>
  <si>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</si>
  <si>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</si>
  <si>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</si>
  <si>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</si>
  <si>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</si>
  <si>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</si>
  <si>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</si>
  <si>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</si>
  <si>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</si>
  <si>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</si>
  <si>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</si>
  <si>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</si>
  <si>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</si>
  <si>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</si>
  <si>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</si>
  <si>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</si>
  <si>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</si>
  <si>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</si>
  <si>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</si>
  <si>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</si>
  <si>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</si>
  <si>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</si>
  <si>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</si>
  <si>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</si>
  <si>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</si>
  <si>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</si>
  <si>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</si>
  <si>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</si>
  <si>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</si>
  <si>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</si>
  <si>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</si>
  <si>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</si>
  <si>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</si>
  <si>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</si>
  <si>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</si>
  <si>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</si>
  <si>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</si>
  <si>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</si>
  <si>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</si>
  <si>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</si>
  <si>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</si>
  <si>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</si>
  <si>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</si>
  <si>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</si>
  <si>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</si>
  <si>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</si>
  <si>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</si>
  <si>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</si>
  <si>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</si>
  <si>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</si>
  <si>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</si>
  <si>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</si>
  <si>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</si>
  <si>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</si>
  <si>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</si>
  <si>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</si>
  <si>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</si>
  <si>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</si>
  <si>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</si>
  <si>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</si>
  <si>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</si>
  <si>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</si>
  <si>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</si>
  <si>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</si>
  <si>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</si>
  <si>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</si>
  <si>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</si>
  <si>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</si>
  <si>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</si>
  <si>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</si>
  <si>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</si>
  <si>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</si>
  <si>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</si>
  <si>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</si>
  <si>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</si>
  <si>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</si>
  <si>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</si>
  <si>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</si>
  <si>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</si>
  <si>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</si>
  <si>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</si>
  <si>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</si>
  <si>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</si>
  <si>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</si>
  <si>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</si>
  <si>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</si>
  <si>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</si>
  <si>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</si>
  <si>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</si>
  <si>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</si>
  <si>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</si>
  <si>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</si>
  <si>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</si>
  <si>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</si>
  <si>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</si>
  <si>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</si>
  <si>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</si>
  <si>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</si>
  <si>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</si>
  <si>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</si>
  <si>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</si>
  <si>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</si>
  <si>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</si>
  <si>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</si>
  <si>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</si>
  <si>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</si>
  <si>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</si>
  <si>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</si>
  <si>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</si>
  <si>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</si>
  <si>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</si>
  <si>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</si>
  <si>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</si>
  <si>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</si>
  <si>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</si>
  <si>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</si>
  <si>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</si>
  <si>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</si>
  <si>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</si>
  <si>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</si>
  <si>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</si>
  <si>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</si>
  <si>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</si>
  <si>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</si>
  <si>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</si>
  <si>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</si>
  <si>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</si>
  <si>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</si>
  <si>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</si>
  <si>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</si>
  <si>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</si>
  <si>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</si>
  <si>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</si>
  <si>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</si>
  <si>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</si>
  <si>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</si>
  <si>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</si>
  <si>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</si>
  <si>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</si>
  <si>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</si>
  <si>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</si>
  <si>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</si>
  <si>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</si>
  <si>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</si>
  <si>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</si>
  <si>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</si>
  <si>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</si>
  <si>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</si>
  <si>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</si>
  <si>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</si>
  <si>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</si>
  <si>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</si>
  <si>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</si>
  <si>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</si>
  <si>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</si>
  <si>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</si>
  <si>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</si>
  <si>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</si>
  <si>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</si>
  <si>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</si>
  <si>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</si>
  <si>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</si>
  <si>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</si>
  <si>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</si>
  <si>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</si>
  <si>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</si>
  <si>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</si>
  <si>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</si>
  <si>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</si>
  <si>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</si>
  <si>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</si>
  <si>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</si>
  <si>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</si>
  <si>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</si>
  <si>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</si>
  <si>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</si>
  <si>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</si>
  <si>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</si>
  <si>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</si>
  <si>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</si>
  <si>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</si>
  <si>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</si>
  <si>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</si>
  <si>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</si>
  <si>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</si>
  <si>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</si>
  <si>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</si>
  <si>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</si>
  <si>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</si>
  <si>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</si>
  <si>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</si>
  <si>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</si>
  <si>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</si>
  <si>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</si>
  <si>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</si>
  <si>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</si>
  <si>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</si>
  <si>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</si>
  <si>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</si>
  <si>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</si>
  <si>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</si>
  <si>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</si>
  <si>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</si>
  <si>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</si>
  <si>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</si>
  <si>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</si>
  <si>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</si>
  <si>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</si>
  <si>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</si>
  <si>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</si>
  <si>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</si>
  <si>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</si>
  <si>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</si>
  <si>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</si>
  <si>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</si>
  <si>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</si>
  <si>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</si>
  <si>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</si>
  <si>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</si>
  <si>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</si>
  <si>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</si>
  <si>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</si>
  <si>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</si>
  <si>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</si>
  <si>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</si>
  <si>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</si>
  <si>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</si>
  <si>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</si>
  <si>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</si>
  <si>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</si>
  <si>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</si>
  <si>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</si>
  <si>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</si>
  <si>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</si>
  <si>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</si>
  <si>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</si>
  <si>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</si>
  <si>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</si>
  <si>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</si>
  <si>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</si>
  <si>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</si>
  <si>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</si>
  <si>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</si>
  <si>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</si>
  <si>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</si>
  <si>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</si>
  <si>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</si>
  <si>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</si>
  <si>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</si>
  <si>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</si>
  <si>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</si>
  <si>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</si>
  <si>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</si>
  <si>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</si>
  <si>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</si>
  <si>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</si>
  <si>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</si>
  <si>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</si>
  <si>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</si>
  <si>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</si>
  <si>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</si>
  <si>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</si>
  <si>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</si>
  <si>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</si>
  <si>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</si>
  <si>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</si>
  <si>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</si>
  <si>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</si>
  <si>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</si>
  <si>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</si>
  <si>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</si>
  <si>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</si>
  <si>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</si>
  <si>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</si>
  <si>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</si>
  <si>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</si>
  <si>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</si>
  <si>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</si>
  <si>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</si>
  <si>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</si>
  <si>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</si>
  <si>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</si>
  <si>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</si>
  <si>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</si>
  <si>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</si>
  <si>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</si>
  <si>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</si>
  <si>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</si>
  <si>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</si>
  <si>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</si>
  <si>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</si>
  <si>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</si>
  <si>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</si>
  <si>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</si>
  <si>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</si>
  <si>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</si>
  <si>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</si>
  <si>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</si>
  <si>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</si>
  <si>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</si>
  <si>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</si>
  <si>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</si>
  <si>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</si>
  <si>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</si>
  <si>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</si>
  <si>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</si>
  <si>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</si>
  <si>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</si>
  <si>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</si>
  <si>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</si>
  <si>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</si>
  <si>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</si>
  <si>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</si>
  <si>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</si>
  <si>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</si>
  <si>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</si>
  <si>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</si>
  <si>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</si>
  <si>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</si>
  <si>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</si>
  <si>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</si>
  <si>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</si>
  <si>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</si>
  <si>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</si>
  <si>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</si>
  <si>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</si>
  <si>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</si>
  <si>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</si>
  <si>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</si>
  <si>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</si>
  <si>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</si>
  <si>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</si>
  <si>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</si>
  <si>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</si>
  <si>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</si>
  <si>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</si>
  <si>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</si>
  <si>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</si>
  <si>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</si>
  <si>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</si>
  <si>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</si>
  <si>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</si>
  <si>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</si>
  <si>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</si>
  <si>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</si>
  <si>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</si>
  <si>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</si>
  <si>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</si>
  <si>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</si>
  <si>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</si>
  <si>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</si>
  <si>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</si>
  <si>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</si>
  <si>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</si>
  <si>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</si>
  <si>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</si>
  <si>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</si>
  <si>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</si>
  <si>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</si>
  <si>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</si>
  <si>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</si>
  <si>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</si>
  <si>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</si>
  <si>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</si>
  <si>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</si>
  <si>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</si>
  <si>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</si>
  <si>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</si>
  <si>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</si>
  <si>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</si>
  <si>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</si>
  <si>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</si>
  <si>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</si>
  <si>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</si>
  <si>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</si>
  <si>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</si>
  <si>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</si>
  <si>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</si>
  <si>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</si>
  <si>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</si>
  <si>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</si>
  <si>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</si>
  <si>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</si>
  <si>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</si>
  <si>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</si>
  <si>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</si>
  <si>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</si>
  <si>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</si>
  <si>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</si>
  <si>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</si>
  <si>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</si>
  <si>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</si>
  <si>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</si>
  <si>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</si>
  <si>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</si>
  <si>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</si>
  <si>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</si>
  <si>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</si>
  <si>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</si>
  <si>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</si>
  <si>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</si>
  <si>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</si>
  <si>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</si>
  <si>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</si>
  <si>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</si>
  <si>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</si>
  <si>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</si>
  <si>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</si>
  <si>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</si>
  <si>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</si>
  <si>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</si>
  <si>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</si>
  <si>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</si>
  <si>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</si>
  <si>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</si>
  <si>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</si>
  <si>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</si>
  <si>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</si>
  <si>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</si>
  <si>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</si>
  <si>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</si>
  <si>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</si>
  <si>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</si>
  <si>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</si>
  <si>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</si>
  <si>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</si>
  <si>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</si>
  <si>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</si>
  <si>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</si>
  <si>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</si>
  <si>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</si>
  <si>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</si>
  <si>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</si>
  <si>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</si>
  <si>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</si>
  <si>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</si>
  <si>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</si>
  <si>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</si>
  <si>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</si>
  <si>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</si>
  <si>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</si>
  <si>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</si>
  <si>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</si>
  <si>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</si>
  <si>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</si>
  <si>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</si>
  <si>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</si>
  <si>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</si>
  <si>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</si>
  <si>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</si>
  <si>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</si>
  <si>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</si>
  <si>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</si>
  <si>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</si>
  <si>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</si>
  <si>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</si>
  <si>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</si>
  <si>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</si>
  <si>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</si>
  <si>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</si>
  <si>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</si>
  <si>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</si>
  <si>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</si>
  <si>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</si>
  <si>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</si>
  <si>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</si>
  <si>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</si>
  <si>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</si>
  <si>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</si>
  <si>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</si>
  <si>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</si>
  <si>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</si>
  <si>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</si>
  <si>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</si>
  <si>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</si>
  <si>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</si>
  <si>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</si>
  <si>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</si>
  <si>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</si>
  <si>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</si>
  <si>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</si>
  <si>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</si>
  <si>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</si>
  <si>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</si>
  <si>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</si>
  <si>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</si>
  <si>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</si>
  <si>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</si>
  <si>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</si>
  <si>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</si>
  <si>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</si>
  <si>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</si>
  <si>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</si>
  <si>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</si>
  <si>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</si>
  <si>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</si>
  <si>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</si>
  <si>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</si>
  <si>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</si>
  <si>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</si>
  <si>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</si>
  <si>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</si>
  <si>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</si>
  <si>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</si>
  <si>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</si>
  <si>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</si>
  <si>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</si>
  <si>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</si>
  <si>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</si>
  <si>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</si>
  <si>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</si>
  <si>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</si>
  <si>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</si>
  <si>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</si>
  <si>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</si>
  <si>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</si>
  <si>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</si>
  <si>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</si>
  <si>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</si>
  <si>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</si>
  <si>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</si>
  <si>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</si>
  <si>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</si>
  <si>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</si>
  <si>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</si>
  <si>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</si>
  <si>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</si>
  <si>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</si>
  <si>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</si>
  <si>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</si>
  <si>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</si>
  <si>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</si>
  <si>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</si>
  <si>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</si>
  <si>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</si>
  <si>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</si>
  <si>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</si>
  <si>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</si>
  <si>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</si>
  <si>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</si>
  <si>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</si>
  <si>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</si>
  <si>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</si>
  <si>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</si>
  <si>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</si>
  <si>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</si>
  <si>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</si>
  <si>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</si>
  <si>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</si>
  <si>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</si>
  <si>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</si>
  <si>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</si>
  <si>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</si>
  <si>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</si>
  <si>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</si>
  <si>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</si>
  <si>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</si>
  <si>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</si>
  <si>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</si>
  <si>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</si>
  <si>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</si>
  <si>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</si>
  <si>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</si>
  <si>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</si>
  <si>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</si>
  <si>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</si>
  <si>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</si>
  <si>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</si>
  <si>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</si>
  <si>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</si>
  <si>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</si>
  <si>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</si>
  <si>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</si>
  <si>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</si>
  <si>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</si>
  <si>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</si>
  <si>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</si>
  <si>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</si>
  <si>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</si>
  <si>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</si>
  <si>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</si>
  <si>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</si>
  <si>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</si>
  <si>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</si>
  <si>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</si>
  <si>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</si>
  <si>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</si>
  <si>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</si>
  <si>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</si>
  <si>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</si>
  <si>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</si>
  <si>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</si>
  <si>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</si>
  <si>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</si>
  <si>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</si>
  <si>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</si>
  <si>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</si>
  <si>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</si>
  <si>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</si>
  <si>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</si>
  <si>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</si>
  <si>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</si>
  <si>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</si>
  <si>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</si>
  <si>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</si>
  <si>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</si>
  <si>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</si>
  <si>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</si>
  <si>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</si>
  <si>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</si>
  <si>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</si>
  <si>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</si>
  <si>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</si>
  <si>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</si>
  <si>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</si>
  <si>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</si>
  <si>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</si>
  <si>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</si>
  <si>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</si>
  <si>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</si>
  <si>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</si>
  <si>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</si>
  <si>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</si>
  <si>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</si>
  <si>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</si>
  <si>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</si>
  <si>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</si>
  <si>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</si>
  <si>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</si>
  <si>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</si>
  <si>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</si>
  <si>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</si>
  <si>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</si>
  <si>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</si>
  <si>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</si>
  <si>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</si>
  <si>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</si>
  <si>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</si>
  <si>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</si>
  <si>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</si>
  <si>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</si>
  <si>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</si>
  <si>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</si>
  <si>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</si>
  <si>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</si>
  <si>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</si>
  <si>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</si>
  <si>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</si>
  <si>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</si>
  <si>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</si>
  <si>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</si>
  <si>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</si>
  <si>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</si>
  <si>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</si>
  <si>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</si>
  <si>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</si>
  <si>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</si>
  <si>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</si>
  <si>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</si>
  <si>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</si>
  <si>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</si>
  <si>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</si>
  <si>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</si>
  <si>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</si>
  <si>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</si>
  <si>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</si>
  <si>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</si>
  <si>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</si>
  <si>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</si>
  <si>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</si>
  <si>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</si>
  <si>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</si>
  <si>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</si>
  <si>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</si>
  <si>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</si>
  <si>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</si>
  <si>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</si>
  <si>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</si>
  <si>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</si>
  <si>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</si>
  <si>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</si>
  <si>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</si>
  <si>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</si>
  <si>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</si>
  <si>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</si>
  <si>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</si>
  <si>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</si>
  <si>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</si>
  <si>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</si>
  <si>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</si>
  <si>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</si>
  <si>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</si>
  <si>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</si>
  <si>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</si>
  <si>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</si>
  <si>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</si>
  <si>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</si>
  <si>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</si>
  <si>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</si>
  <si>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</si>
  <si>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</si>
  <si>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</si>
  <si>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</si>
  <si>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</si>
  <si>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</si>
  <si>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</si>
  <si>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</si>
  <si>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</si>
  <si>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</si>
  <si>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</si>
  <si>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</si>
  <si>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</si>
  <si>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</si>
  <si>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</si>
  <si>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</si>
  <si>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</si>
  <si>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</si>
  <si>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</si>
  <si>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</si>
  <si>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</si>
  <si>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</si>
  <si>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</si>
  <si>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</si>
  <si>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</si>
  <si>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</si>
  <si>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</si>
  <si>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</si>
  <si>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</si>
  <si>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</si>
  <si>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</si>
  <si>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</si>
  <si>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</si>
  <si>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</si>
  <si>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</si>
  <si>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</si>
  <si>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</si>
  <si>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</si>
  <si>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</si>
  <si>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</si>
  <si>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</si>
  <si>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</si>
  <si>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</si>
  <si>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</si>
  <si>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</si>
  <si>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</si>
  <si>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</si>
  <si>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</si>
  <si>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</si>
  <si>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</si>
  <si>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</si>
  <si>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</si>
  <si>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</si>
  <si>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</si>
  <si>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</si>
  <si>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</si>
  <si>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</si>
  <si>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</si>
  <si>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</si>
  <si>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</si>
  <si>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</si>
  <si>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</si>
  <si>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</si>
  <si>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</si>
  <si>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</si>
  <si>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</si>
  <si>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</si>
  <si>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</si>
  <si>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</si>
  <si>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</si>
  <si>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</si>
  <si>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</si>
  <si>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</si>
  <si>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</si>
  <si>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</si>
  <si>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</si>
  <si>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</si>
  <si>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</si>
  <si>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</si>
  <si>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</si>
  <si>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</si>
  <si>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</si>
  <si>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</si>
  <si>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</si>
  <si>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</si>
  <si>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</si>
  <si>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</si>
  <si>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</si>
  <si>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</si>
  <si>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</si>
  <si>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</si>
  <si>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</si>
  <si>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</si>
  <si>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</si>
  <si>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</si>
  <si>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</si>
  <si>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</si>
  <si>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</si>
  <si>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</si>
  <si>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</si>
  <si>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</si>
  <si>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</si>
  <si>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</si>
  <si>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</si>
  <si>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</si>
  <si>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</si>
  <si>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</si>
  <si>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</si>
  <si>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</si>
  <si>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</si>
  <si>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</si>
  <si>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</si>
  <si>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</si>
  <si>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</si>
  <si>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</si>
  <si>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</si>
  <si>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</si>
  <si>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</si>
  <si>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</si>
  <si>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</si>
  <si>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</si>
  <si>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</si>
  <si>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</si>
  <si>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</si>
  <si>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</si>
  <si>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</si>
  <si>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</si>
  <si>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</si>
  <si>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</si>
  <si>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</si>
  <si>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</si>
  <si>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</si>
  <si>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</si>
  <si>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</si>
  <si>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</si>
  <si>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</si>
  <si>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</si>
  <si>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</si>
  <si>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</si>
  <si>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</si>
  <si>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</si>
  <si>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</si>
  <si>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</si>
  <si>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</si>
  <si>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</si>
  <si>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</si>
  <si>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</si>
  <si>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</si>
  <si>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</si>
  <si>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</si>
  <si>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</si>
  <si>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</si>
  <si>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</si>
  <si>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</si>
  <si>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</si>
  <si>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</si>
  <si>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</si>
  <si>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</si>
  <si>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</si>
  <si>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</si>
  <si>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</si>
  <si>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</si>
  <si>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</si>
  <si>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</si>
  <si>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</si>
  <si>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</si>
  <si>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</si>
  <si>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</si>
  <si>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</si>
  <si>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</si>
  <si>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</si>
  <si>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</si>
  <si>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</si>
  <si>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</si>
  <si>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</si>
  <si>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</si>
  <si>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</si>
  <si>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</si>
  <si>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</si>
  <si>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</si>
  <si>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</si>
  <si>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</si>
  <si>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</si>
  <si>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</si>
  <si>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</si>
  <si>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</si>
  <si>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</si>
  <si>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</si>
  <si>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</si>
  <si>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</si>
  <si>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</si>
  <si>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</si>
  <si>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</si>
  <si>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</si>
  <si>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</si>
  <si>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</si>
  <si>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</si>
  <si>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</si>
  <si>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</si>
  <si>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</si>
  <si>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</si>
  <si>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</si>
  <si>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</si>
  <si>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</si>
  <si>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</si>
  <si>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</si>
  <si>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</si>
  <si>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</si>
  <si>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</si>
  <si>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</si>
  <si>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</si>
  <si>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</si>
  <si>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</si>
  <si>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</si>
  <si>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</si>
  <si>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</si>
  <si>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</si>
  <si>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</si>
  <si>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</si>
  <si>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</si>
  <si>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</si>
  <si>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</si>
  <si>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</si>
  <si>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</si>
  <si>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</si>
  <si>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</si>
  <si>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</si>
  <si>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</si>
  <si>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</si>
  <si>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</si>
  <si>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</si>
  <si>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</si>
  <si>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</si>
  <si>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</si>
  <si>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</si>
  <si>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</si>
  <si>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</si>
  <si>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</si>
  <si>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</si>
  <si>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</si>
  <si>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</si>
  <si>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</si>
  <si>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</si>
  <si>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</si>
  <si>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</si>
  <si>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</si>
  <si>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</si>
  <si>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</si>
  <si>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</si>
  <si>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</si>
  <si>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</si>
  <si>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</si>
  <si>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</si>
  <si>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</si>
  <si>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</si>
  <si>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</si>
  <si>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</si>
  <si>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</si>
  <si>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</si>
  <si>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</si>
  <si>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</si>
  <si>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</si>
  <si>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</si>
  <si>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</si>
  <si>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</si>
  <si>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</si>
  <si>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</si>
  <si>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</si>
  <si>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</si>
  <si>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</si>
  <si>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</si>
  <si>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</si>
  <si>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</si>
  <si>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</si>
  <si>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</si>
  <si>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</si>
  <si>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</si>
  <si>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</si>
  <si>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</si>
  <si>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</si>
  <si>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</si>
  <si>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</si>
  <si>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</si>
  <si>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</si>
  <si>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</si>
  <si>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</si>
  <si>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</si>
  <si>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</si>
  <si>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</si>
  <si>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</si>
  <si>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</si>
  <si>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</si>
  <si>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</si>
  <si>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</si>
  <si>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</si>
  <si>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</si>
  <si>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</si>
  <si>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</si>
  <si>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</si>
  <si>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</si>
  <si>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</si>
  <si>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</si>
  <si>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</si>
  <si>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</si>
  <si>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</si>
  <si>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</si>
  <si>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</si>
  <si>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</si>
  <si>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</si>
  <si>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</si>
  <si>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</si>
  <si>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</si>
  <si>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</si>
  <si>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</si>
  <si>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</si>
  <si>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</si>
  <si>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</si>
  <si>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</si>
  <si>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</si>
  <si>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</si>
  <si>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</si>
  <si>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</si>
  <si>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</si>
  <si>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</si>
  <si>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</si>
  <si>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</si>
  <si>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</si>
  <si>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</si>
  <si>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</si>
  <si>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</si>
  <si>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</si>
  <si>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</si>
  <si>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</si>
  <si>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</si>
  <si>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</si>
  <si>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</si>
  <si>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</si>
  <si>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</si>
  <si>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</si>
  <si>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</si>
  <si>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</si>
  <si>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</si>
  <si>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</si>
  <si>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</si>
  <si>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</si>
  <si>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</si>
  <si>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</si>
  <si>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</si>
  <si>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</si>
  <si>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</si>
  <si>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</si>
  <si>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</si>
  <si>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</si>
  <si>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</si>
  <si>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</si>
  <si>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</si>
  <si>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</si>
  <si>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</si>
  <si>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</si>
  <si>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</si>
  <si>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</si>
  <si>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</si>
  <si>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</si>
  <si>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</si>
  <si>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</si>
  <si>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</si>
  <si>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</si>
  <si>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</si>
  <si>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</si>
  <si>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</si>
  <si>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</si>
  <si>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</si>
  <si>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</si>
  <si>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</si>
  <si>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</si>
  <si>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</si>
  <si>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</si>
  <si>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</si>
  <si>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</si>
  <si>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</si>
  <si>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</si>
  <si>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</si>
  <si>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</si>
  <si>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</si>
  <si>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</si>
  <si>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</si>
  <si>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</si>
  <si>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</si>
  <si>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</si>
  <si>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</si>
  <si>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</si>
  <si>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</si>
  <si>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</si>
  <si>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</si>
  <si>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</si>
  <si>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</si>
  <si>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</si>
  <si>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</si>
  <si>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</si>
  <si>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</si>
  <si>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</si>
  <si>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</si>
  <si>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</si>
  <si>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</si>
  <si>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</si>
  <si>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</si>
  <si>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</si>
  <si>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</si>
  <si>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</si>
  <si>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</si>
  <si>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</si>
  <si>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</si>
  <si>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</si>
  <si>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</si>
  <si>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</si>
  <si>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</si>
  <si>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</si>
  <si>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</si>
  <si>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</si>
  <si>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</si>
  <si>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</si>
  <si>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</si>
  <si>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</si>
  <si>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</si>
  <si>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</si>
  <si>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</si>
  <si>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</si>
  <si>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</si>
  <si>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</si>
  <si>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</si>
  <si>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</si>
  <si>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</si>
  <si>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</si>
  <si>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</si>
  <si>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</si>
  <si>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</si>
  <si>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</si>
  <si>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</si>
  <si>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</si>
  <si>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</si>
  <si>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</si>
  <si>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</si>
  <si>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</si>
  <si>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</si>
  <si>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</si>
  <si>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</si>
  <si>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</si>
  <si>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</si>
  <si>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</si>
  <si>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</si>
  <si>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</si>
  <si>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</si>
  <si>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</si>
  <si>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</si>
  <si>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</si>
  <si>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</si>
  <si>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</si>
  <si>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</si>
  <si>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</si>
  <si>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</si>
  <si>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</si>
  <si>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</si>
  <si>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</si>
  <si>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</si>
  <si>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</si>
  <si>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</si>
  <si>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</si>
  <si>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</si>
  <si>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</si>
  <si>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</si>
  <si>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</si>
  <si>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</si>
  <si>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</si>
  <si>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</si>
  <si>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</si>
  <si>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</si>
  <si>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</si>
  <si>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</si>
  <si>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</si>
  <si>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</si>
  <si>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</si>
  <si>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</si>
  <si>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</si>
  <si>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</si>
  <si>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</si>
  <si>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</si>
  <si>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</si>
  <si>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</si>
  <si>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</si>
  <si>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</si>
  <si>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</si>
  <si>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</si>
  <si>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</si>
  <si>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</si>
  <si>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</si>
  <si>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</si>
  <si>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</si>
  <si>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</si>
  <si>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</si>
  <si>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</si>
  <si>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</si>
  <si>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</si>
  <si>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</si>
  <si>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</si>
  <si>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</si>
  <si>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</si>
  <si>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</si>
  <si>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</si>
  <si>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</si>
  <si>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</si>
  <si>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</si>
  <si>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</si>
  <si>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</si>
  <si>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</si>
  <si>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</si>
  <si>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</si>
  <si>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</si>
  <si>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</si>
  <si>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</si>
  <si>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</si>
  <si>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</si>
  <si>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</si>
  <si>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</si>
  <si>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</si>
  <si>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</si>
  <si>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</si>
  <si>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</si>
  <si>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</si>
  <si>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</si>
  <si>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</si>
  <si>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</si>
  <si>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</si>
  <si>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</si>
  <si>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</si>
  <si>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</si>
  <si>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</si>
  <si>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</si>
  <si>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</si>
  <si>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</si>
  <si>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</si>
  <si>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</si>
  <si>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</si>
  <si>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</si>
  <si>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</si>
  <si>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</si>
  <si>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</si>
  <si>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</si>
  <si>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</si>
  <si>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</si>
  <si>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</si>
  <si>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</si>
  <si>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</si>
  <si>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</si>
  <si>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</si>
  <si>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</si>
  <si>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</si>
  <si>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</si>
  <si>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</si>
  <si>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</si>
  <si>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</si>
  <si>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</si>
  <si>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</si>
  <si>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</si>
  <si>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</si>
  <si>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</si>
  <si>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</si>
  <si>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</si>
  <si>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</si>
  <si>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</si>
  <si>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</si>
  <si>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</si>
  <si>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</si>
  <si>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</si>
  <si>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</si>
  <si>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</si>
  <si>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</si>
  <si>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</si>
  <si>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</si>
  <si>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</si>
  <si>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</si>
  <si>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</si>
  <si>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</si>
  <si>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</si>
  <si>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</si>
  <si>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</si>
  <si>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</si>
  <si>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</si>
  <si>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</si>
  <si>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</si>
  <si>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</si>
  <si>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</si>
  <si>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</si>
  <si>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</si>
  <si>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</si>
  <si>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</si>
  <si>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</si>
  <si>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</si>
  <si>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</si>
  <si>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</si>
  <si>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</si>
  <si>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</si>
  <si>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</si>
  <si>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</si>
  <si>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</si>
  <si>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</si>
  <si>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</si>
  <si>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</si>
  <si>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</si>
  <si>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</si>
  <si>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</si>
  <si>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</si>
  <si>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</si>
  <si>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</si>
  <si>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</si>
  <si>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</si>
  <si>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</si>
  <si>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</si>
  <si>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</si>
  <si>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</si>
  <si>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</si>
  <si>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</si>
  <si>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</si>
  <si>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</si>
  <si>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</si>
  <si>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</si>
  <si>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</si>
  <si>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</si>
  <si>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</si>
  <si>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</si>
  <si>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</si>
  <si>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</si>
  <si>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</si>
  <si>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</si>
  <si>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</si>
  <si>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</si>
  <si>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</si>
  <si>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</si>
  <si>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</si>
  <si>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</si>
  <si>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</si>
  <si>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</si>
  <si>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</si>
  <si>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</si>
  <si>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</si>
  <si>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</si>
  <si>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</si>
  <si>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</si>
  <si>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</si>
  <si>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</si>
  <si>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</si>
  <si>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</si>
  <si>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</si>
  <si>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</si>
  <si>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</si>
  <si>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</si>
  <si>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</si>
  <si>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</si>
  <si>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</si>
  <si>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</si>
  <si>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</si>
  <si>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</si>
  <si>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</si>
  <si>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</si>
  <si>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</si>
  <si>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</si>
  <si>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</si>
  <si>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</si>
  <si>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</si>
  <si>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</si>
  <si>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</si>
  <si>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</si>
  <si>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</si>
  <si>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</si>
  <si>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</si>
  <si>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</si>
  <si>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</si>
  <si>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</si>
  <si>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</si>
  <si>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</si>
  <si>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</si>
  <si>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</si>
  <si>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</si>
  <si>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</si>
  <si>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</si>
  <si>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</si>
  <si>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</si>
  <si>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</si>
  <si>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</si>
  <si>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</si>
  <si>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</si>
  <si>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</si>
  <si>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</si>
  <si>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</si>
  <si>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</si>
  <si>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</si>
  <si>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</si>
  <si>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</si>
  <si>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</si>
  <si>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</si>
  <si>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</si>
  <si>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</si>
  <si>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</si>
  <si>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</si>
  <si>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</si>
  <si>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</si>
  <si>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</si>
  <si>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</si>
  <si>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</si>
  <si>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</si>
  <si>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</si>
  <si>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</si>
  <si>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</si>
  <si>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</si>
  <si>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</si>
  <si>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</si>
  <si>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</si>
  <si>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</si>
  <si>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</si>
  <si>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</si>
  <si>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</si>
  <si>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</si>
  <si>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</si>
  <si>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</si>
  <si>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</si>
  <si>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</si>
  <si>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</si>
  <si>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</si>
  <si>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</si>
  <si>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</si>
  <si>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</si>
  <si>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</si>
  <si>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</si>
  <si>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</si>
  <si>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</si>
  <si>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</si>
  <si>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</si>
  <si>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</si>
  <si>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</si>
  <si>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</si>
  <si>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</si>
  <si>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</si>
  <si>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</si>
  <si>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</si>
  <si>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</si>
  <si>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</si>
  <si>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</si>
  <si>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</si>
  <si>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</si>
  <si>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</si>
  <si>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</si>
  <si>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</si>
  <si>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</si>
  <si>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</si>
  <si>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</si>
  <si>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</si>
  <si>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</si>
  <si>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</si>
  <si>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</si>
  <si>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</si>
  <si>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</si>
  <si>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</si>
  <si>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</si>
  <si>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</si>
  <si>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</si>
  <si>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</si>
  <si>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</si>
  <si>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</si>
  <si>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</si>
  <si>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</si>
  <si>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</si>
  <si>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</si>
  <si>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</si>
  <si>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</si>
  <si>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</si>
  <si>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</si>
  <si>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</si>
  <si>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</si>
  <si>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</si>
  <si>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</si>
  <si>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</si>
  <si>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</si>
  <si>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</si>
  <si>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</si>
  <si>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</si>
  <si>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</si>
  <si>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</si>
  <si>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</si>
  <si>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</si>
  <si>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</si>
  <si>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</si>
  <si>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</si>
  <si>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</si>
  <si>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</si>
  <si>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</si>
  <si>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</si>
  <si>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</si>
  <si>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</si>
  <si>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</si>
  <si>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</si>
  <si>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</si>
  <si>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</si>
  <si>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</si>
  <si>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</si>
  <si>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</si>
  <si>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</si>
  <si>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</si>
  <si>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</si>
  <si>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</si>
  <si>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</si>
  <si>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</si>
  <si>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</si>
  <si>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</si>
  <si>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</si>
  <si>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</si>
  <si>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</si>
  <si>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</si>
  <si>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</si>
  <si>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</si>
  <si>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</si>
  <si>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</si>
  <si>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</si>
  <si>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</si>
  <si>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</si>
  <si>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</si>
  <si>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</si>
  <si>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</si>
  <si>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</si>
  <si>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</si>
  <si>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</si>
  <si>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</si>
  <si>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</si>
  <si>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</si>
  <si>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</si>
  <si>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</si>
  <si>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</si>
  <si>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</si>
  <si>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</si>
  <si>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</si>
  <si>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</si>
  <si>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</si>
  <si>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</si>
  <si>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</si>
  <si>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</si>
  <si>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</si>
  <si>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</si>
  <si>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</si>
  <si>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</si>
  <si>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</si>
  <si>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</si>
  <si>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</si>
  <si>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</si>
  <si>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</si>
  <si>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</si>
  <si>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</si>
  <si>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</si>
  <si>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</si>
  <si>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</si>
  <si>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</si>
  <si>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</si>
  <si>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</si>
  <si>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</si>
  <si>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</si>
  <si>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</si>
  <si>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</si>
  <si>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</si>
  <si>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</si>
  <si>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</si>
  <si>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</si>
  <si>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</si>
  <si>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</si>
  <si>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</si>
  <si>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</si>
  <si>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</si>
  <si>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</si>
  <si>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</si>
  <si>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</si>
  <si>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</si>
  <si>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</si>
  <si>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</si>
  <si>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</si>
  <si>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</si>
  <si>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</si>
  <si>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</si>
  <si>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</si>
  <si>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</si>
  <si>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</si>
  <si>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</si>
  <si>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</si>
  <si>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</si>
  <si>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</si>
  <si>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</si>
  <si>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</si>
  <si>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</si>
  <si>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</si>
  <si>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</si>
  <si>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</si>
  <si>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</si>
  <si>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</si>
  <si>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</si>
  <si>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</si>
  <si>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</si>
  <si>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</si>
  <si>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</si>
  <si>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</si>
  <si>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</si>
  <si>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</si>
  <si>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</si>
  <si>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</si>
  <si>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</si>
  <si>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</si>
  <si>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</si>
  <si>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</si>
  <si>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</si>
  <si>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</si>
  <si>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</si>
  <si>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</si>
  <si>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</si>
  <si>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</si>
  <si>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</si>
  <si>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</si>
  <si>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</si>
  <si>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</si>
  <si>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</si>
  <si>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</si>
  <si>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</si>
  <si>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</si>
  <si>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</si>
  <si>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</si>
  <si>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</si>
  <si>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</si>
  <si>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</si>
  <si>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</si>
  <si>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</si>
  <si>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</si>
  <si>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</si>
  <si>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</si>
  <si>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</si>
  <si>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</si>
  <si>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</si>
  <si>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</si>
  <si>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</si>
  <si>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</si>
  <si>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</si>
  <si>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</si>
  <si>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</si>
  <si>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</si>
  <si>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</si>
  <si>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</si>
  <si>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</si>
  <si>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</si>
  <si>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</si>
  <si>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</si>
  <si>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</si>
  <si>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</si>
  <si>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</si>
  <si>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</si>
  <si>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</si>
  <si>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</si>
  <si>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</si>
  <si>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</si>
  <si>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</si>
  <si>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</si>
  <si>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</si>
  <si>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</si>
  <si>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</si>
  <si>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</si>
  <si>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</si>
  <si>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</si>
  <si>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</si>
  <si>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</si>
  <si>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</si>
  <si>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</si>
  <si>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</si>
  <si>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</si>
  <si>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</si>
  <si>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</si>
  <si>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</si>
  <si>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</si>
  <si>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</si>
  <si>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</si>
  <si>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</si>
  <si>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</si>
  <si>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</si>
  <si>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</si>
  <si>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</si>
  <si>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</si>
  <si>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</si>
  <si>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</si>
  <si>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</si>
  <si>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</si>
  <si>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</si>
  <si>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</si>
  <si>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</si>
  <si>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</si>
  <si>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</si>
  <si>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</si>
  <si>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</si>
  <si>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</si>
  <si>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</si>
  <si>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</si>
  <si>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</si>
  <si>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</si>
  <si>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</si>
  <si>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</si>
  <si>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</si>
  <si>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</si>
  <si>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</si>
  <si>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</si>
  <si>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</si>
  <si>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</si>
  <si>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</si>
  <si>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</si>
  <si>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</si>
  <si>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</si>
  <si>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</si>
  <si>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</si>
  <si>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</si>
  <si>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</si>
  <si>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</si>
  <si>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</si>
  <si>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</si>
  <si>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</si>
  <si>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</si>
  <si>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</si>
  <si>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</si>
  <si>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</si>
  <si>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</si>
  <si>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</si>
  <si>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</si>
  <si>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</si>
  <si>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</si>
  <si>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</si>
  <si>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</si>
  <si>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</si>
  <si>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</si>
  <si>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</si>
  <si>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</si>
  <si>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</si>
  <si>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</si>
  <si>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</si>
  <si>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</si>
  <si>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</si>
  <si>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</si>
  <si>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</si>
  <si>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</si>
  <si>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</si>
  <si>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</si>
  <si>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</si>
  <si>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</si>
  <si>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</si>
  <si>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</si>
  <si>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</si>
  <si>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</si>
  <si>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</si>
  <si>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</si>
  <si>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</si>
  <si>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</si>
  <si>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</si>
  <si>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</si>
  <si>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</si>
  <si>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</si>
  <si>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</si>
  <si>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</si>
  <si>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</si>
  <si>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</si>
  <si>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</si>
  <si>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</si>
  <si>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</si>
  <si>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</si>
  <si>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</si>
  <si>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</si>
  <si>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</si>
  <si>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</si>
  <si>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</si>
  <si>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</si>
  <si>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</si>
  <si>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</si>
  <si>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</si>
  <si>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</si>
  <si>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</si>
  <si>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</si>
  <si>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</si>
  <si>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</si>
  <si>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</si>
  <si>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</si>
  <si>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</si>
  <si>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</si>
  <si>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</si>
  <si>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</si>
  <si>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</si>
  <si>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</si>
  <si>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</si>
  <si>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</si>
  <si>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</si>
  <si>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</si>
  <si>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</si>
  <si>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</si>
  <si>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</si>
  <si>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</si>
  <si>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</si>
  <si>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</si>
  <si>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</si>
  <si>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</si>
  <si>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</si>
  <si>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</si>
  <si>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</si>
  <si>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</si>
  <si>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</si>
  <si>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</si>
  <si>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</si>
  <si>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</si>
  <si>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</si>
  <si>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</si>
  <si>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</si>
  <si>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</si>
  <si>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</si>
  <si>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</si>
  <si>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</si>
  <si>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</si>
  <si>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</si>
  <si>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</si>
  <si>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</si>
  <si>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</si>
  <si>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</si>
  <si>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</si>
  <si>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</si>
  <si>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</si>
  <si>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</si>
  <si>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</si>
  <si>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</si>
  <si>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</si>
  <si>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</si>
  <si>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</si>
  <si>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</si>
  <si>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</si>
  <si>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</si>
  <si>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</si>
  <si>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</si>
  <si>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</si>
  <si>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</si>
  <si>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</si>
  <si>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</si>
  <si>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</si>
  <si>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</si>
  <si>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</si>
  <si>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</si>
  <si>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</si>
  <si>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</si>
  <si>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</si>
  <si>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</si>
  <si>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</si>
  <si>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</si>
  <si>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</si>
  <si>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</si>
  <si>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</si>
  <si>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</si>
  <si>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</si>
  <si>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</si>
  <si>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</si>
  <si>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</si>
  <si>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</si>
  <si>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</si>
  <si>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</si>
  <si>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</si>
  <si>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</si>
  <si>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</si>
  <si>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</si>
  <si>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</si>
  <si>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</si>
  <si>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</si>
  <si>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</si>
  <si>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</si>
  <si>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</si>
  <si>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</si>
  <si>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</si>
  <si>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</si>
  <si>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</si>
  <si>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</si>
  <si>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</si>
  <si>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</si>
  <si>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</si>
  <si>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</si>
  <si>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</si>
  <si>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</si>
  <si>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</si>
  <si>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</si>
  <si>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</si>
  <si>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</si>
  <si>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</si>
  <si>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</si>
  <si>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</si>
  <si>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</si>
  <si>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</si>
  <si>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</si>
  <si>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</si>
  <si>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</si>
  <si>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</si>
  <si>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</si>
  <si>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</si>
  <si>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</si>
  <si>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</si>
  <si>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</si>
  <si>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</si>
  <si>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</si>
  <si>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</si>
  <si>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</si>
  <si>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</si>
  <si>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</si>
  <si>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</si>
  <si>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</si>
  <si>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</si>
  <si>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</si>
  <si>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</si>
  <si>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</si>
  <si>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</si>
  <si>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</si>
  <si>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</si>
  <si>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</si>
  <si>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</si>
  <si>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</si>
  <si>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</si>
  <si>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</si>
  <si>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</si>
  <si>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</si>
  <si>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</si>
  <si>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</si>
  <si>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</si>
  <si>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</si>
  <si>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</si>
  <si>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</si>
  <si>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</si>
  <si>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</si>
  <si>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</si>
  <si>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</si>
  <si>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</si>
  <si>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</si>
  <si>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</si>
  <si>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</si>
  <si>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</si>
  <si>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</si>
  <si>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</si>
  <si>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</si>
  <si>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</si>
  <si>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</si>
  <si>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</si>
  <si>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</si>
  <si>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</si>
  <si>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</si>
  <si>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</si>
  <si>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</si>
  <si>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</si>
  <si>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</si>
  <si>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</si>
  <si>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</si>
  <si>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</si>
  <si>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</si>
  <si>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</si>
  <si>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</si>
  <si>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</si>
  <si>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</si>
  <si>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</si>
  <si>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</si>
  <si>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</si>
  <si>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</si>
  <si>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</si>
  <si>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</si>
  <si>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</si>
  <si>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</si>
  <si>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</si>
  <si>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</si>
  <si>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</si>
  <si>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</si>
  <si>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</si>
  <si>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</si>
  <si>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</si>
  <si>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</si>
  <si>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</si>
  <si>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</si>
  <si>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</si>
  <si>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</si>
  <si>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</si>
  <si>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</si>
  <si>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</si>
  <si>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</si>
  <si>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</si>
  <si>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</si>
  <si>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</si>
  <si>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</si>
  <si>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</si>
  <si>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</si>
  <si>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</si>
  <si>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</si>
  <si>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</si>
  <si>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</si>
  <si>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</si>
  <si>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</si>
  <si>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</si>
  <si>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</si>
  <si>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</si>
  <si>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</si>
  <si>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</si>
  <si>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</si>
  <si>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</si>
  <si>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</si>
  <si>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</si>
  <si>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</si>
  <si>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</si>
  <si>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</si>
  <si>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</si>
  <si>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</si>
  <si>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</si>
  <si>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</si>
  <si>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</si>
  <si>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</si>
  <si>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</si>
  <si>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</si>
  <si>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</si>
  <si>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</si>
  <si>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</si>
  <si>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</si>
  <si>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</si>
  <si>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</si>
  <si>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</si>
  <si>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</si>
  <si>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</si>
  <si>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</si>
  <si>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</si>
  <si>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</si>
  <si>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</si>
  <si>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</si>
  <si>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</si>
  <si>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</si>
  <si>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</si>
  <si>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</si>
  <si>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</si>
  <si>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</si>
  <si>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</si>
  <si>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</si>
  <si>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</si>
  <si>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</si>
  <si>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</si>
  <si>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</si>
  <si>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</si>
  <si>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</si>
  <si>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</si>
  <si>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</si>
  <si>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</si>
  <si>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</si>
  <si>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</si>
  <si>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</si>
  <si>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</si>
  <si>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</si>
  <si>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</si>
  <si>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</si>
  <si>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</si>
  <si>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</si>
  <si>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</si>
  <si>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</si>
  <si>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</si>
  <si>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</si>
  <si>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</si>
  <si>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</si>
  <si>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</si>
  <si>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</si>
  <si>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</si>
  <si>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</si>
  <si>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</si>
  <si>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</si>
  <si>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</si>
  <si>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</si>
  <si>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</si>
  <si>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</si>
  <si>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</si>
  <si>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</si>
  <si>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</si>
  <si>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</si>
  <si>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</si>
  <si>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</si>
  <si>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</si>
  <si>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</si>
  <si>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</si>
  <si>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</si>
  <si>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</si>
  <si>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</si>
  <si>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</si>
  <si>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</si>
  <si>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</si>
  <si>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</si>
  <si>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</si>
  <si>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</si>
  <si>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</si>
  <si>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</si>
  <si>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</si>
  <si>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</si>
  <si>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</si>
  <si>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</si>
  <si>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</si>
  <si>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</si>
  <si>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</si>
  <si>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</si>
  <si>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</si>
  <si>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</si>
  <si>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</si>
  <si>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</si>
  <si>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</si>
  <si>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</si>
  <si>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</si>
  <si>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</si>
  <si>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</si>
  <si>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</si>
  <si>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</si>
  <si>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</si>
  <si>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</si>
  <si>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</si>
  <si>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</si>
  <si>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</si>
  <si>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</si>
  <si>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</si>
  <si>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</si>
  <si>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</si>
  <si>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</si>
  <si>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</si>
  <si>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</si>
  <si>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</si>
  <si>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</si>
  <si>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</si>
  <si>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</si>
  <si>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</si>
  <si>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</si>
  <si>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</si>
  <si>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</si>
  <si>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</si>
  <si>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</si>
  <si>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</si>
  <si>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</si>
  <si>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</si>
  <si>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</si>
  <si>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</si>
  <si>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</si>
  <si>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</si>
  <si>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</si>
  <si>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</si>
  <si>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</si>
  <si>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</si>
  <si>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</si>
  <si>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</si>
  <si>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</si>
  <si>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</si>
  <si>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</si>
  <si>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</si>
  <si>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</si>
  <si>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</si>
  <si>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</si>
  <si>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</si>
  <si>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</si>
  <si>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</si>
  <si>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</si>
  <si>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</si>
  <si>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</si>
  <si>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</si>
  <si>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</si>
  <si>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</si>
  <si>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</si>
  <si>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</si>
  <si>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</si>
  <si>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</si>
  <si>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</si>
  <si>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</si>
  <si>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</si>
  <si>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</si>
  <si>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</si>
  <si>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</si>
  <si>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</si>
  <si>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</si>
  <si>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</si>
  <si>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</si>
  <si>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</si>
  <si>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</si>
  <si>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</si>
  <si>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</si>
  <si>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</si>
  <si>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</si>
  <si>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</si>
  <si>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</si>
  <si>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</si>
  <si>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</si>
  <si>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</si>
  <si>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</si>
  <si>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</si>
  <si>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</si>
  <si>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</si>
  <si>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</si>
  <si>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</si>
  <si>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</si>
  <si>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</si>
  <si>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</si>
  <si>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</si>
  <si>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</si>
  <si>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</si>
  <si>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</si>
  <si>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</si>
  <si>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</si>
  <si>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</si>
  <si>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</si>
  <si>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</si>
  <si>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</si>
  <si>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</si>
  <si>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</si>
  <si>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</si>
  <si>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</si>
  <si>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</si>
  <si>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</si>
  <si>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</si>
  <si>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</si>
  <si>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</si>
  <si>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</si>
  <si>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</si>
  <si>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</si>
  <si>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</si>
  <si>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</si>
  <si>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</si>
  <si>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</si>
  <si>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</si>
  <si>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</si>
  <si>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</si>
  <si>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</si>
  <si>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</si>
  <si>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</si>
  <si>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</si>
  <si>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</si>
  <si>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</si>
  <si>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</si>
  <si>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</si>
  <si>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</si>
  <si>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</si>
  <si>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</si>
  <si>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</si>
  <si>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</si>
  <si>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</si>
  <si>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</si>
  <si>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</si>
  <si>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</si>
  <si>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</si>
  <si>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</si>
  <si>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</si>
  <si>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</si>
  <si>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</si>
  <si>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</si>
  <si>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</si>
  <si>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</si>
  <si>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</si>
  <si>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</si>
  <si>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</si>
  <si>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</si>
  <si>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</si>
  <si>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</si>
  <si>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</si>
  <si>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</si>
  <si>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</si>
  <si>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</si>
  <si>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</si>
  <si>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</si>
  <si>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</si>
  <si>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</si>
  <si>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</si>
  <si>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</si>
  <si>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</si>
  <si>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</si>
  <si>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</si>
  <si>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</si>
  <si>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</si>
  <si>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</si>
  <si>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</si>
  <si>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</si>
  <si>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</si>
  <si>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</si>
  <si>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</si>
  <si>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</si>
  <si>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</si>
  <si>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</si>
  <si>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</si>
  <si>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</si>
  <si>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</si>
  <si>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</si>
  <si>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</si>
  <si>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</si>
  <si>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</si>
  <si>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</si>
  <si>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</si>
  <si>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</si>
  <si>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</si>
  <si>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</si>
  <si>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</si>
  <si>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</si>
  <si>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</si>
  <si>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</si>
  <si>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</si>
  <si>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</si>
  <si>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</si>
  <si>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</si>
  <si>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</si>
  <si>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</si>
  <si>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</si>
  <si>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</si>
  <si>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</si>
  <si>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</si>
  <si>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</si>
  <si>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</si>
  <si>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</si>
  <si>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</si>
  <si>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</si>
  <si>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</si>
  <si>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</si>
  <si>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</si>
  <si>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</si>
  <si>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</si>
  <si>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</si>
  <si>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</si>
  <si>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</si>
  <si>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</si>
  <si>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</si>
  <si>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</si>
  <si>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</si>
  <si>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</si>
  <si>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</si>
  <si>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</si>
  <si>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</si>
  <si>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</si>
  <si>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</si>
  <si>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</si>
  <si>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</si>
  <si>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</si>
  <si>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</si>
  <si>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</si>
  <si>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</si>
  <si>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</si>
  <si>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</si>
  <si>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</si>
  <si>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</si>
  <si>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</si>
  <si>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</si>
  <si>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</si>
  <si>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</si>
  <si>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</si>
  <si>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</si>
  <si>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</si>
  <si>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</si>
  <si>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</si>
  <si>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</si>
  <si>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</si>
  <si>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</si>
  <si>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</si>
  <si>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</si>
  <si>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</si>
  <si>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</si>
  <si>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</si>
  <si>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</si>
  <si>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</si>
  <si>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</si>
  <si>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</si>
  <si>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</si>
  <si>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</si>
  <si>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</si>
  <si>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</si>
  <si>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</si>
  <si>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</si>
  <si>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</si>
  <si>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</si>
  <si>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</si>
  <si>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</si>
  <si>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</si>
  <si>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</si>
  <si>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</si>
  <si>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</si>
  <si>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</si>
  <si>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</si>
  <si>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</si>
  <si>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</si>
  <si>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</si>
  <si>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</si>
  <si>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</si>
  <si>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</si>
  <si>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</si>
  <si>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</si>
  <si>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</si>
  <si>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</si>
  <si>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</si>
  <si>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</si>
  <si>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</si>
  <si>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</si>
  <si>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</si>
  <si>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</si>
  <si>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</si>
  <si>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</si>
  <si>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</si>
  <si>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</si>
  <si>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</si>
  <si>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</si>
  <si>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</si>
  <si>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</si>
  <si>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</si>
  <si>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</si>
  <si>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</si>
  <si>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</si>
  <si>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</si>
  <si>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</si>
  <si>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</si>
  <si>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</si>
  <si>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</si>
  <si>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</si>
  <si>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</si>
  <si>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</si>
  <si>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</si>
  <si>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</si>
  <si>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</si>
  <si>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</si>
  <si>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</si>
  <si>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</si>
  <si>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</si>
  <si>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</si>
  <si>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</si>
  <si>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</si>
  <si>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</si>
  <si>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</si>
  <si>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</si>
  <si>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</si>
  <si>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</si>
  <si>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</si>
  <si>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</si>
  <si>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</si>
  <si>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</si>
  <si>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</si>
  <si>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</si>
  <si>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</si>
  <si>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</si>
  <si>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</si>
  <si>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</si>
  <si>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</si>
  <si>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</si>
  <si>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</si>
  <si>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</si>
  <si>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</si>
  <si>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</si>
  <si>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</si>
  <si>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</si>
  <si>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</si>
  <si>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</si>
  <si>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</si>
  <si>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</si>
  <si>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</si>
  <si>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</si>
  <si>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</si>
  <si>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</si>
  <si>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</si>
  <si>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</si>
  <si>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</si>
  <si>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</si>
  <si>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</si>
  <si>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</si>
  <si>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</si>
  <si>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</si>
  <si>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</si>
  <si>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</si>
  <si>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</si>
  <si>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</si>
  <si>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</si>
  <si>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</si>
  <si>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</si>
  <si>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</si>
  <si>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</si>
  <si>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</si>
  <si>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</si>
  <si>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</si>
  <si>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</si>
  <si>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</si>
  <si>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</si>
  <si>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</si>
  <si>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</si>
  <si>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</si>
  <si>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</si>
  <si>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</si>
  <si>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</si>
  <si>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</si>
  <si>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</si>
  <si>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</si>
  <si>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</si>
  <si>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</si>
  <si>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</si>
  <si>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</si>
  <si>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</si>
  <si>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</si>
  <si>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</si>
  <si>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</si>
  <si>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</si>
  <si>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</si>
  <si>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</si>
  <si>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</si>
  <si>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</si>
  <si>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</si>
  <si>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</si>
  <si>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</si>
  <si>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</si>
  <si>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</si>
  <si>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</si>
  <si>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</si>
  <si>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</si>
  <si>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</si>
  <si>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</si>
  <si>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</si>
  <si>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</si>
  <si>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</si>
  <si>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</si>
  <si>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</si>
  <si>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</si>
  <si>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</si>
  <si>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</si>
  <si>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</si>
  <si>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</si>
  <si>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</si>
  <si>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</si>
  <si>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</si>
  <si>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</si>
  <si>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</si>
  <si>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</si>
  <si>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</si>
  <si>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</si>
  <si>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</si>
  <si>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</si>
  <si>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</si>
  <si>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</si>
  <si>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</si>
  <si>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</si>
  <si>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</si>
  <si>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</si>
  <si>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</si>
  <si>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</si>
  <si>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</si>
  <si>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</si>
  <si>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</si>
  <si>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</si>
  <si>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</si>
  <si>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</si>
  <si>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</si>
  <si>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</si>
  <si>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</si>
  <si>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</si>
  <si>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</si>
  <si>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</si>
  <si>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</si>
  <si>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</si>
  <si>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</si>
  <si>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</si>
  <si>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</si>
  <si>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</si>
  <si>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</si>
  <si>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</si>
  <si>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</si>
  <si>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</si>
  <si>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</si>
  <si>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</si>
  <si>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</si>
  <si>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</si>
  <si>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</si>
  <si>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</si>
  <si>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</si>
  <si>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</si>
  <si>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</si>
  <si>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</si>
  <si>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</si>
  <si>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</si>
  <si>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</si>
  <si>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</si>
  <si>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</si>
  <si>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</si>
  <si>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</si>
  <si>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</si>
  <si>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</si>
  <si>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</si>
  <si>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</si>
  <si>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</si>
  <si>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</si>
  <si>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</si>
  <si>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</si>
  <si>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</si>
  <si>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</si>
  <si>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</si>
  <si>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</si>
  <si>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</si>
  <si>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</si>
  <si>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</si>
  <si>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</si>
  <si>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</si>
  <si>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</si>
  <si>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</si>
  <si>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</si>
  <si>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</si>
  <si>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</si>
  <si>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</si>
  <si>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</si>
  <si>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</si>
  <si>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</si>
  <si>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</si>
  <si>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</si>
  <si>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</si>
  <si>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</si>
  <si>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</si>
  <si>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</si>
  <si>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</si>
  <si>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</si>
  <si>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</si>
  <si>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</si>
  <si>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</si>
  <si>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</si>
  <si>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</si>
  <si>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</si>
  <si>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</si>
  <si>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</si>
  <si>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</si>
  <si>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</si>
  <si>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</si>
  <si>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</si>
  <si>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</si>
  <si>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</si>
  <si>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</si>
  <si>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</si>
  <si>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</si>
  <si>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</si>
  <si>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</si>
  <si>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</si>
  <si>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</si>
  <si>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</si>
  <si>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</si>
  <si>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</si>
  <si>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</si>
  <si>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</si>
  <si>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</si>
  <si>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</si>
  <si>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</si>
  <si>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</si>
  <si>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</si>
  <si>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</si>
  <si>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</si>
  <si>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</si>
  <si>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</si>
  <si>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</si>
  <si>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</si>
  <si>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</si>
  <si>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</si>
  <si>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</si>
  <si>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</si>
  <si>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</si>
  <si>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</si>
  <si>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</si>
  <si>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</si>
  <si>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</si>
  <si>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</si>
  <si>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</si>
  <si>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</si>
  <si>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</si>
  <si>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</si>
  <si>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</si>
  <si>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</si>
  <si>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</si>
  <si>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</si>
  <si>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</si>
  <si>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</si>
  <si>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</si>
  <si>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</si>
  <si>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</si>
  <si>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</si>
  <si>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</si>
  <si>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</si>
  <si>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</si>
  <si>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</si>
  <si>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</si>
  <si>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</si>
  <si>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</si>
  <si>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</si>
  <si>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</si>
  <si>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</si>
  <si>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</si>
  <si>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</si>
  <si>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</si>
  <si>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</si>
  <si>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</si>
  <si>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</si>
  <si>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</si>
  <si>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</si>
  <si>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</si>
  <si>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</si>
  <si>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</si>
  <si>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</si>
  <si>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</si>
  <si>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</si>
  <si>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</si>
  <si>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</si>
  <si>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</si>
  <si>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</si>
  <si>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</si>
  <si>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</si>
  <si>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</si>
  <si>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</si>
  <si>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</si>
  <si>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</si>
  <si>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</si>
  <si>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</si>
  <si>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</si>
  <si>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</si>
  <si>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</si>
  <si>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</si>
  <si>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</si>
  <si>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</si>
  <si>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</si>
  <si>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</si>
  <si>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</si>
  <si>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</si>
  <si>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</si>
  <si>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</si>
  <si>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</si>
  <si>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</si>
  <si>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</si>
  <si>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</si>
  <si>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</si>
  <si>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</si>
  <si>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</si>
  <si>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</si>
  <si>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</si>
  <si>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</si>
  <si>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</si>
  <si>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</si>
  <si>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</si>
  <si>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</si>
  <si>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</si>
  <si>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</si>
  <si>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</si>
  <si>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</si>
  <si>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</si>
  <si>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</si>
  <si>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</si>
  <si>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</si>
  <si>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</si>
  <si>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</si>
  <si>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</si>
  <si>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</si>
  <si>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</si>
  <si>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</si>
  <si>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</si>
  <si>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</si>
  <si>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</si>
  <si>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</si>
  <si>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</si>
  <si>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</si>
  <si>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</si>
  <si>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</si>
  <si>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</si>
  <si>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</si>
  <si>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</si>
  <si>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</si>
  <si>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</si>
  <si>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</si>
  <si>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</si>
  <si>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</si>
  <si>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</si>
  <si>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</si>
  <si>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</si>
  <si>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</si>
  <si>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</si>
  <si>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</si>
  <si>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</si>
  <si>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</si>
  <si>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</si>
  <si>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</si>
  <si>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</si>
  <si>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</si>
  <si>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</si>
  <si>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</si>
  <si>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</si>
  <si>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</si>
  <si>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</si>
  <si>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</si>
  <si>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</si>
  <si>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</si>
  <si>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</si>
  <si>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</si>
  <si>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</si>
  <si>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</si>
  <si>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</si>
  <si>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</si>
  <si>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</si>
  <si>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</si>
  <si>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</si>
  <si>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</si>
  <si>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</si>
  <si>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</si>
  <si>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</si>
  <si>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</si>
  <si>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</si>
  <si>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</si>
  <si>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</si>
  <si>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</si>
  <si>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</si>
  <si>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</si>
  <si>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</si>
  <si>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</si>
  <si>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</si>
  <si>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</si>
  <si>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</si>
  <si>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</si>
  <si>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</si>
  <si>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</si>
  <si>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</si>
  <si>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</si>
  <si>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</si>
  <si>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</si>
  <si>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</si>
  <si>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</si>
  <si>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</si>
  <si>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</si>
  <si>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</si>
  <si>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</si>
  <si>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</si>
  <si>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</si>
  <si>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</si>
  <si>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</si>
  <si>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</si>
  <si>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</si>
  <si>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</si>
  <si>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</si>
  <si>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</si>
  <si>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</si>
  <si>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</si>
  <si>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</si>
  <si>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</si>
  <si>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</si>
  <si>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</si>
  <si>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</si>
  <si>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</si>
  <si>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</si>
  <si>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</si>
  <si>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</si>
  <si>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</si>
  <si>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</si>
  <si>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</si>
  <si>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</si>
  <si>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</si>
  <si>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</si>
  <si>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</si>
  <si>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</si>
  <si>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</si>
  <si>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</si>
  <si>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</si>
  <si>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</si>
  <si>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</si>
  <si>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</si>
  <si>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</si>
  <si>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</si>
  <si>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</si>
  <si>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</si>
  <si>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</si>
  <si>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</si>
  <si>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</si>
  <si>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</si>
  <si>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</si>
  <si>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</si>
  <si>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</si>
  <si>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</si>
  <si>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</si>
  <si>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</si>
  <si>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</si>
  <si>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</si>
  <si>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</si>
  <si>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</si>
  <si>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</si>
  <si>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</si>
  <si>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</si>
  <si>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</si>
  <si>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</si>
  <si>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</si>
  <si>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</si>
  <si>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</si>
  <si>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</si>
  <si>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</si>
  <si>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</si>
  <si>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</si>
  <si>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</si>
  <si>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</si>
  <si>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</si>
  <si>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</si>
  <si>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</si>
  <si>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</si>
  <si>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</si>
  <si>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</si>
  <si>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</si>
  <si>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</si>
  <si>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</si>
  <si>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</si>
  <si>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</si>
  <si>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</si>
  <si>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</si>
  <si>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</si>
  <si>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</si>
  <si>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</si>
  <si>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</si>
  <si>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</si>
  <si>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</si>
  <si>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</si>
  <si>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</si>
  <si>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</si>
  <si>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</si>
  <si>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</si>
  <si>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</si>
  <si>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</si>
  <si>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</si>
  <si>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</si>
  <si>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</si>
  <si>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</si>
  <si>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</si>
  <si>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</si>
  <si>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</si>
  <si>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</si>
  <si>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</si>
  <si>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</si>
  <si>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</si>
  <si>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</si>
  <si>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</si>
  <si>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</si>
  <si>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</si>
  <si>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</si>
  <si>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</si>
  <si>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</si>
  <si>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</si>
  <si>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</si>
  <si>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</si>
  <si>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</si>
  <si>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</si>
  <si>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</si>
  <si>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</si>
  <si>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</si>
  <si>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</si>
  <si>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</si>
  <si>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</si>
  <si>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</si>
  <si>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</si>
  <si>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</si>
  <si>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</si>
  <si>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</si>
  <si>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</si>
  <si>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</si>
  <si>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</si>
  <si>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</si>
  <si>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</si>
  <si>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</si>
  <si>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</si>
  <si>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</si>
  <si>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</si>
  <si>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</si>
  <si>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</si>
  <si>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</si>
  <si>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</si>
  <si>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</si>
  <si>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</si>
  <si>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</si>
  <si>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</si>
  <si>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</si>
  <si>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</si>
  <si>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</si>
  <si>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</si>
  <si>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</si>
  <si>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</si>
  <si>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</si>
  <si>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</si>
  <si>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</si>
  <si>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</si>
  <si>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</si>
  <si>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</si>
  <si>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</si>
  <si>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</si>
  <si>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</si>
  <si>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</si>
  <si>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</si>
  <si>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</si>
  <si>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</si>
  <si>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</si>
  <si>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</si>
  <si>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</si>
  <si>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</si>
  <si>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</si>
  <si>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</si>
  <si>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</si>
  <si>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</si>
  <si>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</si>
  <si>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</si>
  <si>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</si>
  <si>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</si>
  <si>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</si>
  <si>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</si>
  <si>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</si>
  <si>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</si>
  <si>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</si>
  <si>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</si>
  <si>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</si>
  <si>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</si>
  <si>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</si>
  <si>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</si>
  <si>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</si>
  <si>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</si>
  <si>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</si>
  <si>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</si>
  <si>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</si>
  <si>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</si>
  <si>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</si>
  <si>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</si>
  <si>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</si>
  <si>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</si>
  <si>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</si>
  <si>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</si>
  <si>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</si>
  <si>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</si>
  <si>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</si>
  <si>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</si>
  <si>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</si>
  <si>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</si>
  <si>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</si>
  <si>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</si>
  <si>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</si>
  <si>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</si>
  <si>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</si>
  <si>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</si>
  <si>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</si>
  <si>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</si>
  <si>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</si>
  <si>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</si>
  <si>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</si>
  <si>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</si>
  <si>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</si>
  <si>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</si>
  <si>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</si>
  <si>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</si>
  <si>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</si>
  <si>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</si>
  <si>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</si>
  <si>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</si>
  <si>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</si>
  <si>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</si>
  <si>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</si>
  <si>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</si>
  <si>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</si>
  <si>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</si>
  <si>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</si>
  <si>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</si>
  <si>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</si>
  <si>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</si>
  <si>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</si>
  <si>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</si>
  <si>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</si>
  <si>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</si>
  <si>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</si>
  <si>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</si>
  <si>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</si>
  <si>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</si>
  <si>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</si>
  <si>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</si>
  <si>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</si>
  <si>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</si>
  <si>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</si>
  <si>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</si>
  <si>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</si>
  <si>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</si>
  <si>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</si>
  <si>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</si>
  <si>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</si>
  <si>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</si>
  <si>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</si>
  <si>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</si>
  <si>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</si>
  <si>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</si>
  <si>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</si>
  <si>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</si>
  <si>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</si>
  <si>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</si>
  <si>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</si>
  <si>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</si>
  <si>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</si>
  <si>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</si>
  <si>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</si>
  <si>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</si>
  <si>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</si>
  <si>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</si>
  <si>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</si>
  <si>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</si>
  <si>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</si>
  <si>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</si>
  <si>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</si>
  <si>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</si>
  <si>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</si>
  <si>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</si>
  <si>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</si>
  <si>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</si>
  <si>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</si>
  <si>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</si>
  <si>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</si>
  <si>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</si>
  <si>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</si>
  <si>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</si>
  <si>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</si>
  <si>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</si>
  <si>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</si>
  <si>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</si>
  <si>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</si>
  <si>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</si>
  <si>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</si>
  <si>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</si>
  <si>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</si>
  <si>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</si>
  <si>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</si>
  <si>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</si>
  <si>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</si>
  <si>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</si>
  <si>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</si>
  <si>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</si>
  <si>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</si>
  <si>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</si>
  <si>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</si>
  <si>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</si>
  <si>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</si>
  <si>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</si>
  <si>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</si>
  <si>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</si>
  <si>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</si>
  <si>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</si>
  <si>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</si>
  <si>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</si>
  <si>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</si>
  <si>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</si>
  <si>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</si>
  <si>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</si>
  <si>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</si>
  <si>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</si>
  <si>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</si>
  <si>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</si>
  <si>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</si>
  <si>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</si>
  <si>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</si>
  <si>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</si>
  <si>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</si>
  <si>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</si>
  <si>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</si>
  <si>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</si>
  <si>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</si>
  <si>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</si>
  <si>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</si>
  <si>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</si>
  <si>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</si>
  <si>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</si>
  <si>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</si>
  <si>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</si>
  <si>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</si>
  <si>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</si>
  <si>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</si>
  <si>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</si>
  <si>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</si>
  <si>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</si>
  <si>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</si>
  <si>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</si>
  <si>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</si>
  <si>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</si>
  <si>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</si>
  <si>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</si>
  <si>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</si>
  <si>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</si>
  <si>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</si>
  <si>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</si>
  <si>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</si>
  <si>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</si>
  <si>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</si>
  <si>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</si>
  <si>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</si>
  <si>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</si>
  <si>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</si>
  <si>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</si>
  <si>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</si>
  <si>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</si>
  <si>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</si>
  <si>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</si>
  <si>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</si>
  <si>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</si>
  <si>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</si>
  <si>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</si>
  <si>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</si>
  <si>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</si>
  <si>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</si>
  <si>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</si>
  <si>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</si>
  <si>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</si>
  <si>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</si>
  <si>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</si>
  <si>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</si>
  <si>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</si>
  <si>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</si>
  <si>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</si>
  <si>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</si>
  <si>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</si>
  <si>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</si>
  <si>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</si>
  <si>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</si>
  <si>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</si>
  <si>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</si>
  <si>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</si>
  <si>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</si>
  <si>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</si>
  <si>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</si>
  <si>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</si>
  <si>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</si>
  <si>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</si>
  <si>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</si>
  <si>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</si>
  <si>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</si>
  <si>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</si>
  <si>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</si>
  <si>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</si>
  <si>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</si>
  <si>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</si>
  <si>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</si>
  <si>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</si>
  <si>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</si>
  <si>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</si>
  <si>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</si>
  <si>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</si>
  <si>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</si>
  <si>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</si>
  <si>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</si>
  <si>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</si>
  <si>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</si>
  <si>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</si>
  <si>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</si>
  <si>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</si>
  <si>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</si>
  <si>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</si>
  <si>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</si>
  <si>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</si>
  <si>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</si>
  <si>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</si>
  <si>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</si>
  <si>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</si>
  <si>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</si>
  <si>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</si>
  <si>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</si>
  <si>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</si>
  <si>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</si>
  <si>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</si>
  <si>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</si>
  <si>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</si>
  <si>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</si>
  <si>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</si>
  <si>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</si>
  <si>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</si>
  <si>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</si>
  <si>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</si>
  <si>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</si>
  <si>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</si>
  <si>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</si>
  <si>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</si>
  <si>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</si>
  <si>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</si>
  <si>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</si>
  <si>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</si>
  <si>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</si>
  <si>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</si>
  <si>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</si>
  <si>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</si>
  <si>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</si>
  <si>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</si>
  <si>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</si>
  <si>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</si>
  <si>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</si>
  <si>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</si>
  <si>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</si>
  <si>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</si>
  <si>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</si>
  <si>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</si>
  <si>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</si>
  <si>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</si>
  <si>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</si>
  <si>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</si>
  <si>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</si>
  <si>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</si>
  <si>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</si>
  <si>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</si>
  <si>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</si>
  <si>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</si>
  <si>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</si>
  <si>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</si>
  <si>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</si>
  <si>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</si>
  <si>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</si>
  <si>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</si>
  <si>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</si>
  <si>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</si>
  <si>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</si>
  <si>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</si>
  <si>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</si>
  <si>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</si>
  <si>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</si>
  <si>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</si>
  <si>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</si>
  <si>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</si>
  <si>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</si>
  <si>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</si>
  <si>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</si>
  <si>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</si>
  <si>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</si>
  <si>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</si>
  <si>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</si>
  <si>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</si>
  <si>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</si>
  <si>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</si>
  <si>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</si>
  <si>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</si>
  <si>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</si>
  <si>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</si>
  <si>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</si>
  <si>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</si>
  <si>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</si>
  <si>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</si>
  <si>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</si>
  <si>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</si>
  <si>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</si>
  <si>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</si>
  <si>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</si>
  <si>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</si>
  <si>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</si>
  <si>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</si>
  <si>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</si>
  <si>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</si>
  <si>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</si>
  <si>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</si>
  <si>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</si>
  <si>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</si>
  <si>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</si>
  <si>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</si>
  <si>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</si>
  <si>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</si>
  <si>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</si>
  <si>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</si>
  <si>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</si>
  <si>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</si>
  <si>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</si>
  <si>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</si>
  <si>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</si>
  <si>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</si>
  <si>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</si>
  <si>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</si>
  <si>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</si>
  <si>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</si>
  <si>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</si>
  <si>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</si>
  <si>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</si>
  <si>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</si>
  <si>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</si>
  <si>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</si>
  <si>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</si>
  <si>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</si>
  <si>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</si>
  <si>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</si>
  <si>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</si>
  <si>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</si>
  <si>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</si>
  <si>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</si>
  <si>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</si>
  <si>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</si>
  <si>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</si>
  <si>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</si>
  <si>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</si>
  <si>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</si>
  <si>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</si>
  <si>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</si>
  <si>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</si>
  <si>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</si>
  <si>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</si>
  <si>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</si>
  <si>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</si>
  <si>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</si>
  <si>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</si>
  <si>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</si>
  <si>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</si>
  <si>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</si>
  <si>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</si>
  <si>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</si>
  <si>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</si>
  <si>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</si>
  <si>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</si>
  <si>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</si>
  <si>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</si>
  <si>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</si>
  <si>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</si>
  <si>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</si>
  <si>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</si>
  <si>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</si>
  <si>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</si>
  <si>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</si>
  <si>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</si>
  <si>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</si>
  <si>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</si>
  <si>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</si>
  <si>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</si>
  <si>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</si>
  <si>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</si>
  <si>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</si>
  <si>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</si>
  <si>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</si>
  <si>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</si>
  <si>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</si>
  <si>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</si>
  <si>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</si>
  <si>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</si>
  <si>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</si>
  <si>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</si>
  <si>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</si>
  <si>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</si>
  <si>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</si>
  <si>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</si>
  <si>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</si>
  <si>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</si>
  <si>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</si>
  <si>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</si>
  <si>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</si>
  <si>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</si>
  <si>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</si>
  <si>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</si>
  <si>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</si>
  <si>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</si>
  <si>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</si>
  <si>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</si>
  <si>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</si>
  <si>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</si>
  <si>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</si>
  <si>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</si>
  <si>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</si>
  <si>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</si>
  <si>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</si>
  <si>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</si>
  <si>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</si>
  <si>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</si>
  <si>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</si>
  <si>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</si>
  <si>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</si>
  <si>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</si>
  <si>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</si>
  <si>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</si>
  <si>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</si>
  <si>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</si>
  <si>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</si>
  <si>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</si>
  <si>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</si>
  <si>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</si>
  <si>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</si>
  <si>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</si>
  <si>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</si>
  <si>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</si>
  <si>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</si>
  <si>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</si>
  <si>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</si>
  <si>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</si>
  <si>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</si>
  <si>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</si>
  <si>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</si>
  <si>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</si>
  <si>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</si>
  <si>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</si>
  <si>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</si>
  <si>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</si>
  <si>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</si>
  <si>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</si>
  <si>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</si>
  <si>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</si>
  <si>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</si>
  <si>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</si>
  <si>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</si>
  <si>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</si>
  <si>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</si>
  <si>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</si>
  <si>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</si>
  <si>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</si>
  <si>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</si>
  <si>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</si>
  <si>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</si>
  <si>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</si>
  <si>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</si>
  <si>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</si>
  <si>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</si>
  <si>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</si>
  <si>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</si>
  <si>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</si>
  <si>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</si>
  <si>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</si>
  <si>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</si>
  <si>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</si>
  <si>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</si>
  <si>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</si>
  <si>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</si>
  <si>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</si>
  <si>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</si>
  <si>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</si>
  <si>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</si>
  <si>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</si>
  <si>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</si>
  <si>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</si>
  <si>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</si>
  <si>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</si>
  <si>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</si>
  <si>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</si>
  <si>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</si>
  <si>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</si>
  <si>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</si>
  <si>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</si>
  <si>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</si>
  <si>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</si>
  <si>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</si>
  <si>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</si>
  <si>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</si>
  <si>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</si>
  <si>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</si>
  <si>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</si>
  <si>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</si>
  <si>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</si>
  <si>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</si>
  <si>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</si>
  <si>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</si>
  <si>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</si>
  <si>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</si>
  <si>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</si>
  <si>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</si>
  <si>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</si>
  <si>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</si>
  <si>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</si>
  <si>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</si>
  <si>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</si>
  <si>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</si>
  <si>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</si>
  <si>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</si>
  <si>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</si>
  <si>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</si>
  <si>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</si>
  <si>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</si>
  <si>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</si>
  <si>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</si>
  <si>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</si>
  <si>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</si>
  <si>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</si>
  <si>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</si>
  <si>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</si>
  <si>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</si>
  <si>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</si>
  <si>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</si>
  <si>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</si>
  <si>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</si>
  <si>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</si>
  <si>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</si>
  <si>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</si>
  <si>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</si>
  <si>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</si>
  <si>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</si>
  <si>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</si>
  <si>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</si>
  <si>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</si>
  <si>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</si>
  <si>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</si>
  <si>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</si>
  <si>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</si>
  <si>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</si>
  <si>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</si>
  <si>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</si>
  <si>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</si>
  <si>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</si>
  <si>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</si>
  <si>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</si>
  <si>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</si>
  <si>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</si>
  <si>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</si>
  <si>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</si>
  <si>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</si>
  <si>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</si>
  <si>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</si>
  <si>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</si>
  <si>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</si>
  <si>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</si>
  <si>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</si>
  <si>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</si>
  <si>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</si>
  <si>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</si>
  <si>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</si>
  <si>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</si>
  <si>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</si>
  <si>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</si>
  <si>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</si>
  <si>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</si>
  <si>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</si>
  <si>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</si>
  <si>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</si>
  <si>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</si>
  <si>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</si>
  <si>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</si>
  <si>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</si>
  <si>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</si>
  <si>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</si>
  <si>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</si>
  <si>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</si>
  <si>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</si>
  <si>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</si>
  <si>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</si>
  <si>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</si>
  <si>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</si>
  <si>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</si>
  <si>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</si>
  <si>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</si>
  <si>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</si>
  <si>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</si>
  <si>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</si>
  <si>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</si>
  <si>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</si>
  <si>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</si>
  <si>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</si>
  <si>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</si>
  <si>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</si>
  <si>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</si>
  <si>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</si>
  <si>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</si>
  <si>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</si>
  <si>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</si>
  <si>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</si>
  <si>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</si>
  <si>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</si>
  <si>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</si>
  <si>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</si>
  <si>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</si>
  <si>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</si>
  <si>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</si>
  <si>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</si>
  <si>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</si>
  <si>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</si>
  <si>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</si>
  <si>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</si>
  <si>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</si>
  <si>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</si>
  <si>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</si>
  <si>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</si>
  <si>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</si>
  <si>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</si>
  <si>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</si>
  <si>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</si>
  <si>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</si>
  <si>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</si>
  <si>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</si>
  <si>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</si>
  <si>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</si>
  <si>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</si>
  <si>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</si>
  <si>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</si>
  <si>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</si>
  <si>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</si>
  <si>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</si>
  <si>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</si>
  <si>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</si>
  <si>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</si>
  <si>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</si>
  <si>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</si>
  <si>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</si>
  <si>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</si>
  <si>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</si>
  <si>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</si>
  <si>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</si>
  <si>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</si>
  <si>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</si>
  <si>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</si>
  <si>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</si>
  <si>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</si>
  <si>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</si>
  <si>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</si>
  <si>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</si>
  <si>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</si>
  <si>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</si>
  <si>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</si>
  <si>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</si>
  <si>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</si>
  <si>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</si>
  <si>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</si>
  <si>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</si>
  <si>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</si>
  <si>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</si>
  <si>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</si>
  <si>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</si>
  <si>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</si>
  <si>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</si>
  <si>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</si>
  <si>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</si>
  <si>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</si>
  <si>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</si>
  <si>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</si>
  <si>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</si>
  <si>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</si>
  <si>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</si>
  <si>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</si>
  <si>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</si>
  <si>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</si>
  <si>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</si>
  <si>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</si>
  <si>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</si>
  <si>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</si>
  <si>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</si>
  <si>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</si>
  <si>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</si>
  <si>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</si>
  <si>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</si>
  <si>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</si>
  <si>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</si>
  <si>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</si>
  <si>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</si>
  <si>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</si>
  <si>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</si>
  <si>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</si>
  <si>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</si>
  <si>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</si>
  <si>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</si>
  <si>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</si>
  <si>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</si>
  <si>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</si>
  <si>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</si>
  <si>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</si>
  <si>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</si>
  <si>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</si>
  <si>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</si>
  <si>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</si>
  <si>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</si>
  <si>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</si>
  <si>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</si>
  <si>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</si>
  <si>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</si>
  <si>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</si>
  <si>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</si>
  <si>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</si>
  <si>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</si>
  <si>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</si>
  <si>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</si>
  <si>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</si>
  <si>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</si>
  <si>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</si>
  <si>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</si>
  <si>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</si>
  <si>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</si>
  <si>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</si>
  <si>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</si>
  <si>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</si>
  <si>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</si>
  <si>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</si>
  <si>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</si>
  <si>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</si>
  <si>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</si>
  <si>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</si>
  <si>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</si>
  <si>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</si>
  <si>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</si>
  <si>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</si>
  <si>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</si>
  <si>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</si>
  <si>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</si>
  <si>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</si>
  <si>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</si>
  <si>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</si>
  <si>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</si>
  <si>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</si>
  <si>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</si>
  <si>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</si>
  <si>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</si>
  <si>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</si>
  <si>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</si>
  <si>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</si>
  <si>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</si>
  <si>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</si>
  <si>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</si>
  <si>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</si>
  <si>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</si>
  <si>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</si>
  <si>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</si>
  <si>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</si>
  <si>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</si>
  <si>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</si>
  <si>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</si>
  <si>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</si>
  <si>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</si>
  <si>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</si>
  <si>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</si>
  <si>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</si>
  <si>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</si>
  <si>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</si>
  <si>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</si>
  <si>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</si>
  <si>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</si>
  <si>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</si>
  <si>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</si>
  <si>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</si>
  <si>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</si>
  <si>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</si>
  <si>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</si>
  <si>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</si>
  <si>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</si>
  <si>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</si>
  <si>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</si>
  <si>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</si>
  <si>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</si>
  <si>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</si>
  <si>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</si>
  <si>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</si>
  <si>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</si>
  <si>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</si>
  <si>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</si>
  <si>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</si>
  <si>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</si>
  <si>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</si>
  <si>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</si>
  <si>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</si>
  <si>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</si>
  <si>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</si>
  <si>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</si>
  <si>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</si>
  <si>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</si>
  <si>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</si>
  <si>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</si>
  <si>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</si>
  <si>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</si>
  <si>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</si>
  <si>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</si>
  <si>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</si>
  <si>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</si>
  <si>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</si>
  <si>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</si>
  <si>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</si>
  <si>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</si>
  <si>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</si>
  <si>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</si>
  <si>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</si>
  <si>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</si>
  <si>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</si>
  <si>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</si>
  <si>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</si>
  <si>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</si>
  <si>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</si>
  <si>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</si>
  <si>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</si>
  <si>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</si>
  <si>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</si>
  <si>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</si>
  <si>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</si>
  <si>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</si>
  <si>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</si>
  <si>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</si>
  <si>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</si>
  <si>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</si>
  <si>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</si>
  <si>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</si>
  <si>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</si>
  <si>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</si>
  <si>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</si>
  <si>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</si>
  <si>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</si>
  <si>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</si>
  <si>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</si>
  <si>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</si>
  <si>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</si>
  <si>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</si>
  <si>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</si>
  <si>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</si>
  <si>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</si>
  <si>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</si>
  <si>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</si>
  <si>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</si>
  <si>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</si>
  <si>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</si>
  <si>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</si>
  <si>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</si>
  <si>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</si>
  <si>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</si>
  <si>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</si>
  <si>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</si>
  <si>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</si>
  <si>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</si>
  <si>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</si>
  <si>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</si>
  <si>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</si>
  <si>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</si>
  <si>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</si>
  <si>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</si>
  <si>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</si>
  <si>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</si>
  <si>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</si>
  <si>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</si>
  <si>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</si>
  <si>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</si>
  <si>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</si>
  <si>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</si>
  <si>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</si>
  <si>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</si>
  <si>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</si>
  <si>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</si>
  <si>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</si>
  <si>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</si>
  <si>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</si>
  <si>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</si>
  <si>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</si>
  <si>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</si>
  <si>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</si>
  <si>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</si>
  <si>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</si>
  <si>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</si>
  <si>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</si>
  <si>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</si>
  <si>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</si>
  <si>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</si>
  <si>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</si>
  <si>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</si>
  <si>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</si>
  <si>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</si>
  <si>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</si>
  <si>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</si>
  <si>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</si>
  <si>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</si>
  <si>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</si>
  <si>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</si>
  <si>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</si>
  <si>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</si>
  <si>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</si>
  <si>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</si>
  <si>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</si>
  <si>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</si>
  <si>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</si>
  <si>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</si>
  <si>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</si>
  <si>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</si>
  <si>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</si>
  <si>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</si>
  <si>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</si>
  <si>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</si>
  <si>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</si>
  <si>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</si>
  <si>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</si>
  <si>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</si>
  <si>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</si>
  <si>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</si>
  <si>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</si>
  <si>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</si>
  <si>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</si>
  <si>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</si>
  <si>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</si>
  <si>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</si>
  <si>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</si>
  <si>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</si>
  <si>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</si>
  <si>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</si>
  <si>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</si>
  <si>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</si>
  <si>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</si>
  <si>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</si>
  <si>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</si>
  <si>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</si>
  <si>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</si>
  <si>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</si>
  <si>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</si>
  <si>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</si>
  <si>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</si>
  <si>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</si>
  <si>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</si>
  <si>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</si>
  <si>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</si>
  <si>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</si>
  <si>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</si>
  <si>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</si>
  <si>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</si>
  <si>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</si>
  <si>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</si>
  <si>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</si>
  <si>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</si>
  <si>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</si>
  <si>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</si>
  <si>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</si>
  <si>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</si>
  <si>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</si>
  <si>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</si>
  <si>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</si>
  <si>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</si>
  <si>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</si>
  <si>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</si>
  <si>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</si>
  <si>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</si>
  <si>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</si>
  <si>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</si>
  <si>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</si>
  <si>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</si>
  <si>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</si>
  <si>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</si>
  <si>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</si>
  <si>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</si>
  <si>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</si>
  <si>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</si>
  <si>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</si>
  <si>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</si>
  <si>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</si>
  <si>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</si>
  <si>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</si>
  <si>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</si>
  <si>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</si>
  <si>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</si>
  <si>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</si>
  <si>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</si>
  <si>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</si>
  <si>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</si>
  <si>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</si>
  <si>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</si>
  <si>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</si>
  <si>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</si>
  <si>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</si>
  <si>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</si>
  <si>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</si>
  <si>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</si>
  <si>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</si>
  <si>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</si>
  <si>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</si>
  <si>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</si>
  <si>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</si>
  <si>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</si>
  <si>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</si>
  <si>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</si>
  <si>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</si>
  <si>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</si>
  <si>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</si>
  <si>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</si>
  <si>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</si>
  <si>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</si>
  <si>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</si>
  <si>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</si>
  <si>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</si>
  <si>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</si>
  <si>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</si>
  <si>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</si>
  <si>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</si>
  <si>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</si>
  <si>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</si>
  <si>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</si>
  <si>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</si>
  <si>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</si>
  <si>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</si>
  <si>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</si>
  <si>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</si>
  <si>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</si>
  <si>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</si>
  <si>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</si>
  <si>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</si>
  <si>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</si>
  <si>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</si>
  <si>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</si>
  <si>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</si>
  <si>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</si>
  <si>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</si>
  <si>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</si>
  <si>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</si>
  <si>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</si>
  <si>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</si>
  <si>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</si>
  <si>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</si>
  <si>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</si>
  <si>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</si>
  <si>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</si>
  <si>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</si>
  <si>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</si>
  <si>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</si>
  <si>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</si>
  <si>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</si>
  <si>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</si>
  <si>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</si>
  <si>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</si>
  <si>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</si>
  <si>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</si>
  <si>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</si>
  <si>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</si>
  <si>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</si>
  <si>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</si>
  <si>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</si>
  <si>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</si>
  <si>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</si>
  <si>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</si>
  <si>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</si>
  <si>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</si>
  <si>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</si>
  <si>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</si>
  <si>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</si>
  <si>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</si>
  <si>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</si>
  <si>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</si>
  <si>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</si>
  <si>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</si>
  <si>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</si>
  <si>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</si>
  <si>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</si>
  <si>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</si>
  <si>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</si>
  <si>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</si>
  <si>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</si>
  <si>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</si>
  <si>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</si>
  <si>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</si>
  <si>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</si>
  <si>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</si>
  <si>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</si>
  <si>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</si>
  <si>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</si>
  <si>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</si>
  <si>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</si>
  <si>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</si>
  <si>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</si>
  <si>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</si>
  <si>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</si>
  <si>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</si>
  <si>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</si>
  <si>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</si>
  <si>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</si>
  <si>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</si>
  <si>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</si>
  <si>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</si>
  <si>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</si>
  <si>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</si>
  <si>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</si>
  <si>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</si>
  <si>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</si>
  <si>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</si>
  <si>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</si>
  <si>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</si>
  <si>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</si>
  <si>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</si>
  <si>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</si>
  <si>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</si>
  <si>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</si>
  <si>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</si>
  <si>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</si>
  <si>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</si>
  <si>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</si>
  <si>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</si>
  <si>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</si>
  <si>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</si>
  <si>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</si>
  <si>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</si>
  <si>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</si>
  <si>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</si>
  <si>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</si>
  <si>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</si>
  <si>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</si>
  <si>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</si>
  <si>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</si>
  <si>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</si>
  <si>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</si>
  <si>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</si>
  <si>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</si>
  <si>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</si>
  <si>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</si>
  <si>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</si>
  <si>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</si>
  <si>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</si>
  <si>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</si>
  <si>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</si>
  <si>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</si>
  <si>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</si>
  <si>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</si>
  <si>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</si>
  <si>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</si>
  <si>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</si>
  <si>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</si>
  <si>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</si>
  <si>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</si>
  <si>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</si>
  <si>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</si>
  <si>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</si>
  <si>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</si>
  <si>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</si>
  <si>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</si>
  <si>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</si>
  <si>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</si>
  <si>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</si>
  <si>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</si>
  <si>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</si>
  <si>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</si>
  <si>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</si>
  <si>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</si>
  <si>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</si>
  <si>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</si>
  <si>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</si>
  <si>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</si>
  <si>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</si>
  <si>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</si>
  <si>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</si>
  <si>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</si>
  <si>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</si>
  <si>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</si>
  <si>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</si>
  <si>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</si>
  <si>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</si>
  <si>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</si>
  <si>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</si>
  <si>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</si>
  <si>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</si>
  <si>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</si>
  <si>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</si>
  <si>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</si>
  <si>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</si>
  <si>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</si>
  <si>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</si>
  <si>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</si>
  <si>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</si>
  <si>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</si>
  <si>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</si>
  <si>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</si>
  <si>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</si>
  <si>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</si>
  <si>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</si>
  <si>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</si>
  <si>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</si>
  <si>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</si>
  <si>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</si>
  <si>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</si>
  <si>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</si>
  <si>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</si>
  <si>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</si>
  <si>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</si>
  <si>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</si>
  <si>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</si>
  <si>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</si>
  <si>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</si>
  <si>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</si>
  <si>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</si>
  <si>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</si>
  <si>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</si>
  <si>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</si>
  <si>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</si>
  <si>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</si>
  <si>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</si>
  <si>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</si>
  <si>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</si>
  <si>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</si>
  <si>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</si>
  <si>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</si>
  <si>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</si>
  <si>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</si>
  <si>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</si>
  <si>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</si>
  <si>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</si>
  <si>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</si>
  <si>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</si>
  <si>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</si>
  <si>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</si>
  <si>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</si>
  <si>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</si>
  <si>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</si>
  <si>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</si>
  <si>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</si>
  <si>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</si>
  <si>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</si>
  <si>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</si>
  <si>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</si>
  <si>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</si>
  <si>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</si>
  <si>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</si>
  <si>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</si>
  <si>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</si>
  <si>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</si>
  <si>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</si>
  <si>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</si>
  <si>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</si>
  <si>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</si>
  <si>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</si>
  <si>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</si>
  <si>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</si>
  <si>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</si>
  <si>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</si>
  <si>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</si>
  <si>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</si>
  <si>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</si>
  <si>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</si>
  <si>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</si>
  <si>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</si>
  <si>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</si>
  <si>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</si>
  <si>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</si>
  <si>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</si>
  <si>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</si>
  <si>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</si>
  <si>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</si>
  <si>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</si>
  <si>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</si>
  <si>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</si>
  <si>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</si>
  <si>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</si>
  <si>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</si>
  <si>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</si>
  <si>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</si>
  <si>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</si>
  <si>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</si>
  <si>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</si>
  <si>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</si>
  <si>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</si>
  <si>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</si>
  <si>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</si>
  <si>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</si>
  <si>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</si>
  <si>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</si>
  <si>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</si>
  <si>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</si>
  <si>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</si>
  <si>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</si>
  <si>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</si>
  <si>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</si>
  <si>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</si>
  <si>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</si>
  <si>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</si>
  <si>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</si>
  <si>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</si>
  <si>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</si>
  <si>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</si>
  <si>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</si>
  <si>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</si>
  <si>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</si>
  <si>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</si>
  <si>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</si>
  <si>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</si>
  <si>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</si>
  <si>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</si>
  <si>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</si>
  <si>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</si>
  <si>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</si>
  <si>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</si>
  <si>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</si>
  <si>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</si>
  <si>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</si>
  <si>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</si>
  <si>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</si>
  <si>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</si>
  <si>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</si>
  <si>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</si>
  <si>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</si>
  <si>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</si>
  <si>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</si>
  <si>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</si>
  <si>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</si>
  <si>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</si>
  <si>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</si>
  <si>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</si>
  <si>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</si>
  <si>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</si>
  <si>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</si>
  <si>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</si>
  <si>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</si>
  <si>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</si>
  <si>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</si>
  <si>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</si>
  <si>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</si>
  <si>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</si>
  <si>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</si>
  <si>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</si>
  <si>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</si>
  <si>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</si>
  <si>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</si>
  <si>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</si>
  <si>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</si>
  <si>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</si>
  <si>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</si>
  <si>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</si>
  <si>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</si>
  <si>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</si>
  <si>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</si>
  <si>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</si>
  <si>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</si>
  <si>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</si>
  <si>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</si>
  <si>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</si>
  <si>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</si>
  <si>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</si>
  <si>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</si>
  <si>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</si>
  <si>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</si>
  <si>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</si>
  <si>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</si>
  <si>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</si>
  <si>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</si>
  <si>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</si>
  <si>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</si>
  <si>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</si>
  <si>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</si>
  <si>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</si>
  <si>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</si>
  <si>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</si>
  <si>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</si>
  <si>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</si>
  <si>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</si>
  <si>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</si>
  <si>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</si>
  <si>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</si>
  <si>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</si>
  <si>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</si>
  <si>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</si>
  <si>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</si>
  <si>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</si>
  <si>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</si>
  <si>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</si>
  <si>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</si>
  <si>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</si>
  <si>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</si>
  <si>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</si>
  <si>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</si>
  <si>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</si>
  <si>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</si>
  <si>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</si>
  <si>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</si>
  <si>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</si>
  <si>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</si>
  <si>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</si>
  <si>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</si>
  <si>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</si>
  <si>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</si>
  <si>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</si>
  <si>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</si>
  <si>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</si>
  <si>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</si>
  <si>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</si>
  <si>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</si>
  <si>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</si>
  <si>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</si>
  <si>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</si>
  <si>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</si>
  <si>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</si>
  <si>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</si>
  <si>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</si>
  <si>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</si>
  <si>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</si>
  <si>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</si>
  <si>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</si>
  <si>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</si>
  <si>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</si>
  <si>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</si>
  <si>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</si>
  <si>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</si>
  <si>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</si>
  <si>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</si>
  <si>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</si>
  <si>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</si>
  <si>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</si>
  <si>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</si>
  <si>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</si>
  <si>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</si>
  <si>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</si>
  <si>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</si>
  <si>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</si>
  <si>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</si>
  <si>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</si>
  <si>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</si>
  <si>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</si>
  <si>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</si>
  <si>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</si>
  <si>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</si>
  <si>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</si>
  <si>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</si>
  <si>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</si>
  <si>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</si>
  <si>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</si>
  <si>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</si>
  <si>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</si>
  <si>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</si>
  <si>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</si>
  <si>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</si>
  <si>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</si>
  <si>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</si>
  <si>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</si>
  <si>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</si>
  <si>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</si>
  <si>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</si>
  <si>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</si>
  <si>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</si>
  <si>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</si>
  <si>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</si>
  <si>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</si>
  <si>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</si>
  <si>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</si>
  <si>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</si>
  <si>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</si>
  <si>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</si>
  <si>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</si>
  <si>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</si>
  <si>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</si>
  <si>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</si>
  <si>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</si>
  <si>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</si>
  <si>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</si>
  <si>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</si>
  <si>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</si>
  <si>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</si>
  <si>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</si>
  <si>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</si>
  <si>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</si>
  <si>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</si>
  <si>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</si>
  <si>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</si>
  <si>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</si>
  <si>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</si>
  <si>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</si>
  <si>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</si>
  <si>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</si>
  <si>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</si>
  <si>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</si>
  <si>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</si>
  <si>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</si>
  <si>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</si>
  <si>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</si>
  <si>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</si>
  <si>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</si>
  <si>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</si>
  <si>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</si>
  <si>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</si>
  <si>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</si>
  <si>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</si>
  <si>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</si>
  <si>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</si>
  <si>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</si>
  <si>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</si>
  <si>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</si>
  <si>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</si>
  <si>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</si>
  <si>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</si>
  <si>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</si>
  <si>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</si>
  <si>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</si>
  <si>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</si>
  <si>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</si>
  <si>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</si>
  <si>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</si>
  <si>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</si>
  <si>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</si>
  <si>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</si>
  <si>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</si>
  <si>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</si>
  <si>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</si>
  <si>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</si>
  <si>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</si>
  <si>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</si>
  <si>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</si>
  <si>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</si>
  <si>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</si>
  <si>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</si>
  <si>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</si>
  <si>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</si>
  <si>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</si>
  <si>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</si>
  <si>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</si>
  <si>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</si>
  <si>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</si>
  <si>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</si>
  <si>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</si>
  <si>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</si>
  <si>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</si>
  <si>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</si>
  <si>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</si>
  <si>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</si>
  <si>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</si>
  <si>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</si>
  <si>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</si>
  <si>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</si>
  <si>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</si>
  <si>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</si>
  <si>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</si>
  <si>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</si>
  <si>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</si>
  <si>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</si>
  <si>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</si>
  <si>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</si>
  <si>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</si>
  <si>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</si>
  <si>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</si>
  <si>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</si>
  <si>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</si>
  <si>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</si>
  <si>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</si>
  <si>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</si>
  <si>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</si>
  <si>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</si>
  <si>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</si>
  <si>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</si>
  <si>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</si>
  <si>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</si>
  <si>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</si>
  <si>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</si>
  <si>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</si>
  <si>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</si>
  <si>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</si>
  <si>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</si>
  <si>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</si>
  <si>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</si>
  <si>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</si>
  <si>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</si>
  <si>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</si>
  <si>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</si>
  <si>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</si>
  <si>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</si>
  <si>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</si>
  <si>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</si>
  <si>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</si>
  <si>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</si>
  <si>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</si>
  <si>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</si>
  <si>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</si>
  <si>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</si>
  <si>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</si>
  <si>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</si>
  <si>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</si>
  <si>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</si>
  <si>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</si>
  <si>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</si>
  <si>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</si>
  <si>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</si>
  <si>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</si>
  <si>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</si>
  <si>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</si>
  <si>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</si>
  <si>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</si>
  <si>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</si>
  <si>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</si>
  <si>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</si>
  <si>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</si>
  <si>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</si>
  <si>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</si>
  <si>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</si>
  <si>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</si>
  <si>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</si>
  <si>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</si>
  <si>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</si>
  <si>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</si>
  <si>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</si>
  <si>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</si>
  <si>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</si>
  <si>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</si>
  <si>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</si>
  <si>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</si>
  <si>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</si>
  <si>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</si>
  <si>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</si>
  <si>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</si>
  <si>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</si>
  <si>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</si>
  <si>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</si>
  <si>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</si>
  <si>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</si>
  <si>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</si>
  <si>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</si>
  <si>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</si>
  <si>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</si>
  <si>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</si>
  <si>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</si>
  <si>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</si>
  <si>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</si>
  <si>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</si>
  <si>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</si>
  <si>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</si>
  <si>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</si>
  <si>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</si>
  <si>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</si>
  <si>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</si>
  <si>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</si>
  <si>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</si>
  <si>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</si>
  <si>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</si>
  <si>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</si>
  <si>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</si>
  <si>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</si>
  <si>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</si>
  <si>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</si>
  <si>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</si>
  <si>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</si>
  <si>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</si>
  <si>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</si>
  <si>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</si>
  <si>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</si>
  <si>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</si>
  <si>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</si>
  <si>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</si>
  <si>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</si>
  <si>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</si>
  <si>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</si>
  <si>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</si>
  <si>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</si>
  <si>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</si>
  <si>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</si>
  <si>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</si>
  <si>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</si>
  <si>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</si>
  <si>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</si>
  <si>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</si>
  <si>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</si>
  <si>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</si>
  <si>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</si>
  <si>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</si>
  <si>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</si>
  <si>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</si>
  <si>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</si>
  <si>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</si>
  <si>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</si>
  <si>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</si>
  <si>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</si>
  <si>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</si>
  <si>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</si>
  <si>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</si>
  <si>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</si>
  <si>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</si>
  <si>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</si>
  <si>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</si>
  <si>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</si>
  <si>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</si>
  <si>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</si>
  <si>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</si>
  <si>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</si>
  <si>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</si>
  <si>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</si>
  <si>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</si>
  <si>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</si>
  <si>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</si>
  <si>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</si>
  <si>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</si>
  <si>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</si>
  <si>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</si>
  <si>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</si>
  <si>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</si>
  <si>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</si>
  <si>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</si>
  <si>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</si>
  <si>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</si>
  <si>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</si>
  <si>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</si>
  <si>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</si>
  <si>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</si>
  <si>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</si>
  <si>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</si>
  <si>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</si>
  <si>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</si>
  <si>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</si>
  <si>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</si>
  <si>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</si>
  <si>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</si>
  <si>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</si>
  <si>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</si>
  <si>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</si>
  <si>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</si>
  <si>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</si>
  <si>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</si>
  <si>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</si>
  <si>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</si>
  <si>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</si>
  <si>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</si>
  <si>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</si>
  <si>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</si>
  <si>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</si>
  <si>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</si>
  <si>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</si>
  <si>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</si>
  <si>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</si>
  <si>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</si>
  <si>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</si>
  <si>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</si>
  <si>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</si>
  <si>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</si>
  <si>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</si>
  <si>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</si>
  <si>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</si>
  <si>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</si>
  <si>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</si>
  <si>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</si>
  <si>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</si>
  <si>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</si>
  <si>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</si>
  <si>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</si>
  <si>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</si>
  <si>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</si>
  <si>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</si>
  <si>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</si>
  <si>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</si>
  <si>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</si>
  <si>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</si>
  <si>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</si>
  <si>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</si>
  <si>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</si>
  <si>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</si>
  <si>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</si>
  <si>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</si>
  <si>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</si>
  <si>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</si>
  <si>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</si>
  <si>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</si>
  <si>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</si>
  <si>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</si>
  <si>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</si>
  <si>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</si>
  <si>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</si>
  <si>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</si>
  <si>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</si>
  <si>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</si>
  <si>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</si>
  <si>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</si>
  <si>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</si>
  <si>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</si>
  <si>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</si>
  <si>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</si>
  <si>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</si>
  <si>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</si>
  <si>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</si>
  <si>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</si>
  <si>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</si>
  <si>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</si>
  <si>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</si>
  <si>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</si>
  <si>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</si>
  <si>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</si>
  <si>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</si>
  <si>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</si>
  <si>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</si>
  <si>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</si>
  <si>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</si>
  <si>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</si>
  <si>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</si>
  <si>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</si>
  <si>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</si>
  <si>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</si>
  <si>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</si>
  <si>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</si>
  <si>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</si>
  <si>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</si>
  <si>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</si>
  <si>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</si>
  <si>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</si>
  <si>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</si>
  <si>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</si>
  <si>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</si>
  <si>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</si>
  <si>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</si>
  <si>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</si>
  <si>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</si>
  <si>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</si>
  <si>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</si>
  <si>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</si>
  <si>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</si>
  <si>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</si>
  <si>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</si>
  <si>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</si>
  <si>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</si>
  <si>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</si>
  <si>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</si>
  <si>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</si>
  <si>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</si>
  <si>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</si>
  <si>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</si>
  <si>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</si>
  <si>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</si>
  <si>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</si>
  <si>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</si>
  <si>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</si>
  <si>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</si>
  <si>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</si>
  <si>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</si>
  <si>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</si>
  <si>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</si>
  <si>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</si>
  <si>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</si>
  <si>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</si>
  <si>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</si>
  <si>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</si>
  <si>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</si>
  <si>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</si>
  <si>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</si>
  <si>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</si>
  <si>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</si>
  <si>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</si>
  <si>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</si>
  <si>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</si>
  <si>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</si>
  <si>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</si>
  <si>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</si>
  <si>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</si>
  <si>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</si>
  <si>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</si>
  <si>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</si>
  <si>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</si>
  <si>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</si>
  <si>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</si>
  <si>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</si>
  <si>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</si>
  <si>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</si>
  <si>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</si>
  <si>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</si>
  <si>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</si>
  <si>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</si>
  <si>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</si>
  <si>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</si>
  <si>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</si>
  <si>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</si>
  <si>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</si>
  <si>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</si>
  <si>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</si>
  <si>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</si>
  <si>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</si>
  <si>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</si>
  <si>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</si>
  <si>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</si>
  <si>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</si>
  <si>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</si>
  <si>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</si>
  <si>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</si>
  <si>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</si>
  <si>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</si>
  <si>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</si>
  <si>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</si>
  <si>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</si>
  <si>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</si>
  <si>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</si>
  <si>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</si>
  <si>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</si>
  <si>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</si>
  <si>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</si>
  <si>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</si>
  <si>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</si>
  <si>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</si>
  <si>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</si>
  <si>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</si>
  <si>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</si>
  <si>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</si>
  <si>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</si>
  <si>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</si>
  <si>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</si>
  <si>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</si>
  <si>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</si>
  <si>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</si>
  <si>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</si>
  <si>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</si>
  <si>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</si>
  <si>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</si>
  <si>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</si>
  <si>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</si>
  <si>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</si>
  <si>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</si>
  <si>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</si>
  <si>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</si>
  <si>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</si>
  <si>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</si>
  <si>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</si>
  <si>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</si>
  <si>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</si>
  <si>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</si>
  <si>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</si>
  <si>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</si>
  <si>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</si>
  <si>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</si>
  <si>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</si>
  <si>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</si>
  <si>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</si>
  <si>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</si>
  <si>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</si>
  <si>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</si>
  <si>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</si>
  <si>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</si>
  <si>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</si>
  <si>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</si>
  <si>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</si>
  <si>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</si>
  <si>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</si>
  <si>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</si>
  <si>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</si>
  <si>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</si>
  <si>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</si>
  <si>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</si>
  <si>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</si>
  <si>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</si>
  <si>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</si>
  <si>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</si>
  <si>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</si>
  <si>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</si>
  <si>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</si>
  <si>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</si>
  <si>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</si>
  <si>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</si>
  <si>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</si>
  <si>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</si>
  <si>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</si>
  <si>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</si>
  <si>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</si>
  <si>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</si>
  <si>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</si>
  <si>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</si>
  <si>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</si>
  <si>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</si>
  <si>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</si>
  <si>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</si>
  <si>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</si>
  <si>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</si>
  <si>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</si>
  <si>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</si>
  <si>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</si>
  <si>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</si>
  <si>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</si>
  <si>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</si>
  <si>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</si>
  <si>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</si>
  <si>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</si>
  <si>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</si>
  <si>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</si>
  <si>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</si>
  <si>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</si>
  <si>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</si>
  <si>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</si>
  <si>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</si>
  <si>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</si>
  <si>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</si>
  <si>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</si>
  <si>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</si>
  <si>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</si>
  <si>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</si>
  <si>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</si>
  <si>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</si>
  <si>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</si>
  <si>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</si>
  <si>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</si>
  <si>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</si>
  <si>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</si>
  <si>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</si>
  <si>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</si>
  <si>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</si>
  <si>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</si>
  <si>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</si>
  <si>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</si>
  <si>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</si>
  <si>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</si>
  <si>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</si>
  <si>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</si>
  <si>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</si>
  <si>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</si>
  <si>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</si>
  <si>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</si>
  <si>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</si>
  <si>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</si>
  <si>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</si>
  <si>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</si>
  <si>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</si>
  <si>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</si>
  <si>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</si>
  <si>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</si>
  <si>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</si>
  <si>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</si>
  <si>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</si>
  <si>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</si>
  <si>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</si>
  <si>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</si>
  <si>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</si>
  <si>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</si>
  <si>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</si>
  <si>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</si>
  <si>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</si>
  <si>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</si>
  <si>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</si>
  <si>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</si>
  <si>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</si>
  <si>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</si>
  <si>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</si>
  <si>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</si>
  <si>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</si>
  <si>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</si>
  <si>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</si>
  <si>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</si>
  <si>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</si>
  <si>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</si>
  <si>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</si>
  <si>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</si>
  <si>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</si>
  <si>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</si>
  <si>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</si>
  <si>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</si>
  <si>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</si>
  <si>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</si>
  <si>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</si>
  <si>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</si>
  <si>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</si>
  <si>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</si>
  <si>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</si>
  <si>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</si>
  <si>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</si>
  <si>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</si>
  <si>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</si>
  <si>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</si>
  <si>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</si>
  <si>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</si>
  <si>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</si>
  <si>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</si>
  <si>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</si>
  <si>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</si>
  <si>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</si>
  <si>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</si>
  <si>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</si>
  <si>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</si>
  <si>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</si>
  <si>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</si>
  <si>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</si>
  <si>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</si>
  <si>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</si>
  <si>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</si>
  <si>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</si>
  <si>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</si>
  <si>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</si>
  <si>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</si>
  <si>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</si>
  <si>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</si>
  <si>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</si>
  <si>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</si>
  <si>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</si>
  <si>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</si>
  <si>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</si>
  <si>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</si>
  <si>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</si>
  <si>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</si>
  <si>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</si>
  <si>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</si>
  <si>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</si>
  <si>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</si>
  <si>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</si>
  <si>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</si>
  <si>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</si>
  <si>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</si>
  <si>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</si>
  <si>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</si>
  <si>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</si>
  <si>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</si>
  <si>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</si>
  <si>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</si>
  <si>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</si>
  <si>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</si>
  <si>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</si>
  <si>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</si>
  <si>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</si>
  <si>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</si>
  <si>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</si>
  <si>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</si>
  <si>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</si>
  <si>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</si>
  <si>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</si>
  <si>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</si>
  <si>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</si>
  <si>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</si>
  <si>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</si>
  <si>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</si>
  <si>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</si>
  <si>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</si>
  <si>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</si>
  <si>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</si>
  <si>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</si>
  <si>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</si>
  <si>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</si>
  <si>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</si>
  <si>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</si>
  <si>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</si>
  <si>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</si>
  <si>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</si>
  <si>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</si>
  <si>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</si>
  <si>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</si>
  <si>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</si>
  <si>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</si>
  <si>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</si>
  <si>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</si>
  <si>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</si>
  <si>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</si>
  <si>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</si>
  <si>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</si>
  <si>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</si>
  <si>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</si>
  <si>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</si>
  <si>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</si>
  <si>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</si>
  <si>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</si>
  <si>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</si>
  <si>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</si>
  <si>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</si>
  <si>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</si>
  <si>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</si>
  <si>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</si>
  <si>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</si>
  <si>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</si>
  <si>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</si>
  <si>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</si>
  <si>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</si>
  <si>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</si>
  <si>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</si>
  <si>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</si>
  <si>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</si>
  <si>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</si>
  <si>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</si>
  <si>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</si>
  <si>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</si>
  <si>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</si>
  <si>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</si>
  <si>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</si>
  <si>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</si>
  <si>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</si>
  <si>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</si>
  <si>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</si>
  <si>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</si>
  <si>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</si>
  <si>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</si>
  <si>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</si>
  <si>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</si>
  <si>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</si>
  <si>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</si>
  <si>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</si>
  <si>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</si>
  <si>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</si>
  <si>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</si>
  <si>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</si>
  <si>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</si>
  <si>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</si>
  <si>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</si>
  <si>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</si>
  <si>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</si>
  <si>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</si>
  <si>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</si>
  <si>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</si>
  <si>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</si>
  <si>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</si>
  <si>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</si>
  <si>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</si>
  <si>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</si>
  <si>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</si>
  <si>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</si>
  <si>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</si>
  <si>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</si>
  <si>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</si>
  <si>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</si>
  <si>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</si>
  <si>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</si>
  <si>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</si>
  <si>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</si>
  <si>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</si>
  <si>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</si>
  <si>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</si>
  <si>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</si>
  <si>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</si>
  <si>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</si>
  <si>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</si>
  <si>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</si>
  <si>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</si>
  <si>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</si>
  <si>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</si>
  <si>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</si>
  <si>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</si>
  <si>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</si>
  <si>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</si>
  <si>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</si>
  <si>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</si>
  <si>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</si>
  <si>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</si>
  <si>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</si>
  <si>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</si>
  <si>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</si>
  <si>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</si>
  <si>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</si>
  <si>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</si>
  <si>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</si>
  <si>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</si>
  <si>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</si>
  <si>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</si>
  <si>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</si>
  <si>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</si>
  <si>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</si>
  <si>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</si>
  <si>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</si>
  <si>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</si>
  <si>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</si>
  <si>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</si>
  <si>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</si>
  <si>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</si>
  <si>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</si>
  <si>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</si>
  <si>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</si>
  <si>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</si>
  <si>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</si>
  <si>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</si>
  <si>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</si>
  <si>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</si>
  <si>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</si>
  <si>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</si>
  <si>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</si>
  <si>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</si>
  <si>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</si>
  <si>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</si>
  <si>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</si>
  <si>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</si>
  <si>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</si>
  <si>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</si>
  <si>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</si>
  <si>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</si>
  <si>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</si>
  <si>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</si>
  <si>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</si>
  <si>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</si>
  <si>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</si>
  <si>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</si>
  <si>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</si>
  <si>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</si>
  <si>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</si>
  <si>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</si>
  <si>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</si>
  <si>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</si>
  <si>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</si>
  <si>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</si>
  <si>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</si>
  <si>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</si>
  <si>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</si>
  <si>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</si>
  <si>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</si>
  <si>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</si>
  <si>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</si>
  <si>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</si>
  <si>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</si>
  <si>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</si>
  <si>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</si>
  <si>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</si>
  <si>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</si>
  <si>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</si>
  <si>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</si>
  <si>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</si>
  <si>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</si>
  <si>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</si>
  <si>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</si>
  <si>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</si>
  <si>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</si>
  <si>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</si>
  <si>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</si>
  <si>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</si>
  <si>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</si>
  <si>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</si>
  <si>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</si>
  <si>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</si>
  <si>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</si>
  <si>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</si>
  <si>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</si>
  <si>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</si>
  <si>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</si>
  <si>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</si>
  <si>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</si>
  <si>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</si>
  <si>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</si>
  <si>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</si>
  <si>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</si>
  <si>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</si>
  <si>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</si>
  <si>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</si>
  <si>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</si>
  <si>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</si>
  <si>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</si>
  <si>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</si>
  <si>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</si>
  <si>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</si>
  <si>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</si>
  <si>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</si>
  <si>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</si>
  <si>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</si>
  <si>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</si>
  <si>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</si>
  <si>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</si>
  <si>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</si>
  <si>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</si>
  <si>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</si>
  <si>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</si>
  <si>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</si>
  <si>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</si>
  <si>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</si>
  <si>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</si>
  <si>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</si>
  <si>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</si>
  <si>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</si>
  <si>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</si>
  <si>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</si>
  <si>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</si>
  <si>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</si>
  <si>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</si>
  <si>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</si>
  <si>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</si>
  <si>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</si>
  <si>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</si>
  <si>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</si>
  <si>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</si>
  <si>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</si>
  <si>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</si>
  <si>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</si>
  <si>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</si>
  <si>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</si>
  <si>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</si>
  <si>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</si>
  <si>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</si>
  <si>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</si>
  <si>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</si>
  <si>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</si>
  <si>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</si>
  <si>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</si>
  <si>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</si>
  <si>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</si>
  <si>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</si>
  <si>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</si>
  <si>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</si>
  <si>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</si>
  <si>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</si>
  <si>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</si>
  <si>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</si>
  <si>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</si>
  <si>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</si>
  <si>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</si>
  <si>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</si>
  <si>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</si>
  <si>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</si>
  <si>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</si>
  <si>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</si>
  <si>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</si>
  <si>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</si>
  <si>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</si>
  <si>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</si>
  <si>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</si>
  <si>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</si>
  <si>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</si>
  <si>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</si>
  <si>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</si>
  <si>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</si>
  <si>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</si>
  <si>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</si>
  <si>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</si>
  <si>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</si>
  <si>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</si>
  <si>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</si>
  <si>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</si>
  <si>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</si>
  <si>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</si>
  <si>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</si>
  <si>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</si>
  <si>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</si>
  <si>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</si>
  <si>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</si>
  <si>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</si>
  <si>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</si>
  <si>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</si>
  <si>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</si>
  <si>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</si>
  <si>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</si>
  <si>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</si>
  <si>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</si>
  <si>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</si>
  <si>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</si>
  <si>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</si>
  <si>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</si>
  <si>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</si>
  <si>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</si>
  <si>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</si>
  <si>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</si>
  <si>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</si>
  <si>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</si>
  <si>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</si>
  <si>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</si>
  <si>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</si>
  <si>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</si>
  <si>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</si>
  <si>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</si>
  <si>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</si>
  <si>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</si>
  <si>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</si>
  <si>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</si>
  <si>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</si>
  <si>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</si>
  <si>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</si>
  <si>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</si>
  <si>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</si>
  <si>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</si>
  <si>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</si>
  <si>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</si>
  <si>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</si>
  <si>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</si>
  <si>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</si>
  <si>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</si>
  <si>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</si>
  <si>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</si>
  <si>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</si>
  <si>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</si>
  <si>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</si>
  <si>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</si>
  <si>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</si>
  <si>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</si>
  <si>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</si>
  <si>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</si>
  <si>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</si>
  <si>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</si>
  <si>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</si>
  <si>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</si>
  <si>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</si>
  <si>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</si>
  <si>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</si>
  <si>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</si>
  <si>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</si>
  <si>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</si>
  <si>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</si>
  <si>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</si>
  <si>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</si>
  <si>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</si>
  <si>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</si>
  <si>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</si>
  <si>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</si>
  <si>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</si>
  <si>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</si>
  <si>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</si>
  <si>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</si>
  <si>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</si>
  <si>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</si>
  <si>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</si>
  <si>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</si>
  <si>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</si>
  <si>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</si>
  <si>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</si>
  <si>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</si>
  <si>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</si>
  <si>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</si>
  <si>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</si>
  <si>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</si>
  <si>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</si>
  <si>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</si>
  <si>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</si>
  <si>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</si>
  <si>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</si>
  <si>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</si>
  <si>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</si>
  <si>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</si>
  <si>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</si>
  <si>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</si>
  <si>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</si>
  <si>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</si>
  <si>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</si>
  <si>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</si>
  <si>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</si>
  <si>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</si>
  <si>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</si>
  <si>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</si>
  <si>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</si>
  <si>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</si>
  <si>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</si>
  <si>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</si>
  <si>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</si>
  <si>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</si>
  <si>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</si>
  <si>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</si>
  <si>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</si>
  <si>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</si>
  <si>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</si>
  <si>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</si>
  <si>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</si>
  <si>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</si>
  <si>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</si>
  <si>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</si>
  <si>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</si>
  <si>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</si>
  <si>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</si>
  <si>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</si>
  <si>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</si>
  <si>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</si>
  <si>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</si>
  <si>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</si>
  <si>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</si>
  <si>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</si>
  <si>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</si>
  <si>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</si>
  <si>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</si>
  <si>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</si>
  <si>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</si>
  <si>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</si>
  <si>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</si>
  <si>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</si>
  <si>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</si>
  <si>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</si>
  <si>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</si>
  <si>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</si>
  <si>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</si>
  <si>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</si>
  <si>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</si>
  <si>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</si>
  <si>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</si>
  <si>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</si>
  <si>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</si>
  <si>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</si>
  <si>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</si>
  <si>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</si>
  <si>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</si>
  <si>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</si>
  <si>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</si>
  <si>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</si>
  <si>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</si>
  <si>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</si>
  <si>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</si>
  <si>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</si>
  <si>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</si>
  <si>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</si>
  <si>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</si>
  <si>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</si>
  <si>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</si>
  <si>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</si>
  <si>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</si>
  <si>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</si>
  <si>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</si>
  <si>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</si>
  <si>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</si>
  <si>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</si>
  <si>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</si>
  <si>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</si>
  <si>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</si>
  <si>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</si>
  <si>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</si>
  <si>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</si>
  <si>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</si>
  <si>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</si>
  <si>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</si>
  <si>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</si>
  <si>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</si>
  <si>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</si>
  <si>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</si>
  <si>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</si>
  <si>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</si>
  <si>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</si>
  <si>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</si>
  <si>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</si>
  <si>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</si>
  <si>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</si>
  <si>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</si>
  <si>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</si>
  <si>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</si>
  <si>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</si>
  <si>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</si>
  <si>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</si>
  <si>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</si>
  <si>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</si>
  <si>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</si>
  <si>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</si>
  <si>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</si>
  <si>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</si>
  <si>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</si>
  <si>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</si>
  <si>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</si>
  <si>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</si>
  <si>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</si>
  <si>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</si>
  <si>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</si>
  <si>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</si>
  <si>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</si>
  <si>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</si>
  <si>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</si>
  <si>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</si>
  <si>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</si>
  <si>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</si>
  <si>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</si>
  <si>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</si>
  <si>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</si>
  <si>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</si>
  <si>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</si>
  <si>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</si>
  <si>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</si>
  <si>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</si>
  <si>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</si>
  <si>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</si>
  <si>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</si>
  <si>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</si>
  <si>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</si>
  <si>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</si>
  <si>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</si>
  <si>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</si>
  <si>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</si>
  <si>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</si>
  <si>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</si>
  <si>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</si>
  <si>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</si>
  <si>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</si>
  <si>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</si>
  <si>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</si>
  <si>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</si>
  <si>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</si>
  <si>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</si>
  <si>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</si>
  <si>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</si>
  <si>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</si>
  <si>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</si>
  <si>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</si>
  <si>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</si>
  <si>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</si>
  <si>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</si>
  <si>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</si>
  <si>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</si>
  <si>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</si>
  <si>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</si>
  <si>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</si>
  <si>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</si>
  <si>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</si>
  <si>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</si>
  <si>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</si>
  <si>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</si>
  <si>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</si>
  <si>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</si>
  <si>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</si>
  <si>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</si>
  <si>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</si>
  <si>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</si>
  <si>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</si>
  <si>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</si>
  <si>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</si>
  <si>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</si>
  <si>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</si>
  <si>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</si>
  <si>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</si>
  <si>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</si>
  <si>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</si>
  <si>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</si>
  <si>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</si>
  <si>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</si>
  <si>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</si>
  <si>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</si>
  <si>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</si>
  <si>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</si>
  <si>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</si>
  <si>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</si>
  <si>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</si>
  <si>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</si>
  <si>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</si>
  <si>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</si>
  <si>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</si>
  <si>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</si>
  <si>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</si>
  <si>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</si>
  <si>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</si>
  <si>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</si>
  <si>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</si>
  <si>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</si>
  <si>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</si>
  <si>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</si>
  <si>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</si>
  <si>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</si>
  <si>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</si>
  <si>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</si>
  <si>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</si>
  <si>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</si>
  <si>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</si>
  <si>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</si>
  <si>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</si>
  <si>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</si>
  <si>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</si>
  <si>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</si>
  <si>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</si>
  <si>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</si>
  <si>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</si>
  <si>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</si>
  <si>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</si>
  <si>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</si>
  <si>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</si>
  <si>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</si>
  <si>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</si>
  <si>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</si>
  <si>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</si>
  <si>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</si>
  <si>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</si>
  <si>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</si>
  <si>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</si>
  <si>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</si>
  <si>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</si>
  <si>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</si>
  <si>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</si>
  <si>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</si>
  <si>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</si>
  <si>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</si>
  <si>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</si>
  <si>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</si>
  <si>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</si>
  <si>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</si>
  <si>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</si>
  <si>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</si>
  <si>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</si>
  <si>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</si>
  <si>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</si>
  <si>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</si>
  <si>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</si>
  <si>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</si>
  <si>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</si>
  <si>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</si>
  <si>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</si>
  <si>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</si>
  <si>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</si>
  <si>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</si>
  <si>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</si>
  <si>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</si>
  <si>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</si>
  <si>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</si>
  <si>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</si>
  <si>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</si>
  <si>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</si>
  <si>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</si>
  <si>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</si>
  <si>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</si>
  <si>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</si>
  <si>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</si>
  <si>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</si>
  <si>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</si>
  <si>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</si>
  <si>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</si>
  <si>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</si>
  <si>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</si>
  <si>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</si>
  <si>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</si>
  <si>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</si>
  <si>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</si>
  <si>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</si>
  <si>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</si>
  <si>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</si>
  <si>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</si>
  <si>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</si>
  <si>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</si>
  <si>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</si>
  <si>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</si>
  <si>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</si>
  <si>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</si>
  <si>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</si>
  <si>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</si>
  <si>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</si>
  <si>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</si>
  <si>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</si>
  <si>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</si>
  <si>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</si>
  <si>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</si>
  <si>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</si>
  <si>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</si>
  <si>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</si>
  <si>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</si>
  <si>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</si>
  <si>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</si>
  <si>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</si>
  <si>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</si>
  <si>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</si>
  <si>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</si>
  <si>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</si>
  <si>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</si>
  <si>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</si>
  <si>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</si>
  <si>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</si>
  <si>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</si>
  <si>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</si>
  <si>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</si>
  <si>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</si>
  <si>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</si>
  <si>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</si>
  <si>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</si>
  <si>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</si>
  <si>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</si>
  <si>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</si>
  <si>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</si>
  <si>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</si>
  <si>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</si>
  <si>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</si>
  <si>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</si>
  <si>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</si>
  <si>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</si>
  <si>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</si>
  <si>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</si>
  <si>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</si>
  <si>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</si>
  <si>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</si>
  <si>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</si>
  <si>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</si>
  <si>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</si>
  <si>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</si>
  <si>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</si>
  <si>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</si>
  <si>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</si>
  <si>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</si>
  <si>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</si>
  <si>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</si>
  <si>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</si>
  <si>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</si>
  <si>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</si>
  <si>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</si>
  <si>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</si>
  <si>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</si>
  <si>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</si>
  <si>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</si>
  <si>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</si>
  <si>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</si>
  <si>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</si>
  <si>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</si>
  <si>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</si>
  <si>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</si>
  <si>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</si>
  <si>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</si>
  <si>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</si>
  <si>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</si>
  <si>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</si>
  <si>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</si>
  <si>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</si>
  <si>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</si>
  <si>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</si>
  <si>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</si>
  <si>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</si>
  <si>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</si>
  <si>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</si>
  <si>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</si>
  <si>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</si>
  <si>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</si>
  <si>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</si>
  <si>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</si>
  <si>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</si>
  <si>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</si>
  <si>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</si>
  <si>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</si>
  <si>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</si>
  <si>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</si>
  <si>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</si>
  <si>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</si>
  <si>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</si>
  <si>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</si>
  <si>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</si>
  <si>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</si>
  <si>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</si>
  <si>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</si>
  <si>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</si>
  <si>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</si>
  <si>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</si>
  <si>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</si>
  <si>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</si>
  <si>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</si>
  <si>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</si>
  <si>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</si>
  <si>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</si>
  <si>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</si>
  <si>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</si>
  <si>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</si>
  <si>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</si>
  <si>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</si>
  <si>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</si>
  <si>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</si>
  <si>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</si>
  <si>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</si>
  <si>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</si>
  <si>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</si>
  <si>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</si>
  <si>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</si>
  <si>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</si>
  <si>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</si>
  <si>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</si>
  <si>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</si>
  <si>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</si>
  <si>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</si>
  <si>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</si>
  <si>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</si>
  <si>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</si>
  <si>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</si>
  <si>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</si>
  <si>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</si>
  <si>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</si>
  <si>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</si>
  <si>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</si>
  <si>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</si>
  <si>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</si>
  <si>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</si>
  <si>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</si>
  <si>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</si>
  <si>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</si>
  <si>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</si>
  <si>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</si>
  <si>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</si>
  <si>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</si>
  <si>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</si>
  <si>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</si>
  <si>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</si>
  <si>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</si>
  <si>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</si>
  <si>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</si>
  <si>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</si>
  <si>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</si>
  <si>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</si>
  <si>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</si>
  <si>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</si>
  <si>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</si>
  <si>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</si>
  <si>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</si>
  <si>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</si>
  <si>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</si>
  <si>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</si>
  <si>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</si>
  <si>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</si>
  <si>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</si>
  <si>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</si>
  <si>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</si>
  <si>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</si>
  <si>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</si>
  <si>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</si>
  <si>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</si>
  <si>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</si>
  <si>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</si>
  <si>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</si>
  <si>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</si>
  <si>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</si>
  <si>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</si>
  <si>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</si>
  <si>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</si>
  <si>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</si>
  <si>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</si>
  <si>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</si>
  <si>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</si>
  <si>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</si>
  <si>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</si>
  <si>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</si>
  <si>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</si>
  <si>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</si>
  <si>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</si>
  <si>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</si>
  <si>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</si>
  <si>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</si>
  <si>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</si>
  <si>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</si>
  <si>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</si>
  <si>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</si>
  <si>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</si>
  <si>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</si>
  <si>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</si>
  <si>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</si>
  <si>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</si>
  <si>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</si>
  <si>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</si>
  <si>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</si>
  <si>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</si>
  <si>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</si>
  <si>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</si>
  <si>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</si>
  <si>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</si>
  <si>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</si>
  <si>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</si>
  <si>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</si>
  <si>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</si>
  <si>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</si>
  <si>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</si>
  <si>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</si>
  <si>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</si>
  <si>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</si>
  <si>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</si>
  <si>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</si>
  <si>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</si>
  <si>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</si>
  <si>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</si>
  <si>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</si>
  <si>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</si>
  <si>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</si>
  <si>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</si>
  <si>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</si>
  <si>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</si>
  <si>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</si>
  <si>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</si>
  <si>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</si>
  <si>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</si>
  <si>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</si>
  <si>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</si>
  <si>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</si>
  <si>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</si>
  <si>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</si>
  <si>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</si>
  <si>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</si>
  <si>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</si>
  <si>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</si>
  <si>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</si>
  <si>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</si>
  <si>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</si>
  <si>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</si>
  <si>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</si>
  <si>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</si>
  <si>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</si>
  <si>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</si>
  <si>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</si>
  <si>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</si>
  <si>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</si>
  <si>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</si>
  <si>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</si>
  <si>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</si>
  <si>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</si>
  <si>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</si>
  <si>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</si>
  <si>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</si>
  <si>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</si>
  <si>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</si>
  <si>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</si>
  <si>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</si>
  <si>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</si>
  <si>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</si>
  <si>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</si>
  <si>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</si>
  <si>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</si>
  <si>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</si>
  <si>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</si>
  <si>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</si>
  <si>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</si>
  <si>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</si>
  <si>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</si>
  <si>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</si>
  <si>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</si>
  <si>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</si>
  <si>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</si>
  <si>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</si>
  <si>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</si>
  <si>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</si>
  <si>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</si>
  <si>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</si>
  <si>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</si>
  <si>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</si>
  <si>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</si>
  <si>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</si>
  <si>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</si>
  <si>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</si>
  <si>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</si>
  <si>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</si>
  <si>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</si>
  <si>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</si>
  <si>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</si>
  <si>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</si>
  <si>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</si>
  <si>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</si>
  <si>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</si>
  <si>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</si>
  <si>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</si>
  <si>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</si>
  <si>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</si>
  <si>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</si>
  <si>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</si>
  <si>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</si>
  <si>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</si>
  <si>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</si>
  <si>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</si>
  <si>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</si>
  <si>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</si>
  <si>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</si>
  <si>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</si>
  <si>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</si>
  <si>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</si>
  <si>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</si>
  <si>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</si>
  <si>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</si>
  <si>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</si>
  <si>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</si>
  <si>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</si>
  <si>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</si>
  <si>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</si>
  <si>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</si>
  <si>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</si>
  <si>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</si>
  <si>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</si>
  <si>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</si>
  <si>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</si>
  <si>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</si>
  <si>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</si>
  <si>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</si>
  <si>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</si>
  <si>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</si>
  <si>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</si>
  <si>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</si>
  <si>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</si>
  <si>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</si>
  <si>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</si>
  <si>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</si>
  <si>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</si>
  <si>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</si>
  <si>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</si>
  <si>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</si>
  <si>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</si>
  <si>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</si>
  <si>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</si>
  <si>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</si>
  <si>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</si>
  <si>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</si>
  <si>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</si>
  <si>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</si>
  <si>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</si>
  <si>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</si>
  <si>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</si>
  <si>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</si>
  <si>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</si>
  <si>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</si>
  <si>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</si>
  <si>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</si>
  <si>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</si>
  <si>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</si>
  <si>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</si>
  <si>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</si>
  <si>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</si>
  <si>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</si>
  <si>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</si>
  <si>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</si>
  <si>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</si>
  <si>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</si>
  <si>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</si>
  <si>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</si>
  <si>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</si>
  <si>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</si>
  <si>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</si>
  <si>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</si>
  <si>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</si>
  <si>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</si>
  <si>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</si>
  <si>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</si>
  <si>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</si>
  <si>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</si>
  <si>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</si>
  <si>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</si>
  <si>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</si>
  <si>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</si>
  <si>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</si>
  <si>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</si>
  <si>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</si>
  <si>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</si>
  <si>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</si>
  <si>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</si>
  <si>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</si>
  <si>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</si>
  <si>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</si>
  <si>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</si>
  <si>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</si>
  <si>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</si>
  <si>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</si>
  <si>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</si>
  <si>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</si>
  <si>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</si>
  <si>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</si>
  <si>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</si>
  <si>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</si>
  <si>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</si>
  <si>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</si>
  <si>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</si>
  <si>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</si>
  <si>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</si>
  <si>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</si>
  <si>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</si>
  <si>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</si>
  <si>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</si>
  <si>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</si>
  <si>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</si>
  <si>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</si>
  <si>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</si>
  <si>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</si>
  <si>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</si>
  <si>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</si>
  <si>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</si>
  <si>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</si>
  <si>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</si>
  <si>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</si>
  <si>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</si>
  <si>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</si>
  <si>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</si>
  <si>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</si>
  <si>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</si>
  <si>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</si>
  <si>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</si>
  <si>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</si>
  <si>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</si>
  <si>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</si>
  <si>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</si>
  <si>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</si>
  <si>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</si>
  <si>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</si>
  <si>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</si>
  <si>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</si>
  <si>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</si>
  <si>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</si>
  <si>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</si>
  <si>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</si>
  <si>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</si>
  <si>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</si>
  <si>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</si>
  <si>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</si>
  <si>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</si>
  <si>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</si>
  <si>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</si>
  <si>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</si>
  <si>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</si>
  <si>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</si>
  <si>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</si>
  <si>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</si>
  <si>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</si>
  <si>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</si>
  <si>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</si>
  <si>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</si>
  <si>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</si>
  <si>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</si>
  <si>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</si>
  <si>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</si>
  <si>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</si>
  <si>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</si>
  <si>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</si>
  <si>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</si>
  <si>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</si>
  <si>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</si>
  <si>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</si>
  <si>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</si>
  <si>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</si>
  <si>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</si>
  <si>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</si>
  <si>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</si>
  <si>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</si>
  <si>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</si>
  <si>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</si>
  <si>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</si>
  <si>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</si>
  <si>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</si>
  <si>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</si>
  <si>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</si>
  <si>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</si>
  <si>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</si>
  <si>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</si>
  <si>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</si>
  <si>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</si>
  <si>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</si>
  <si>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</si>
  <si>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</si>
  <si>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</si>
  <si>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</si>
  <si>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</si>
  <si>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</si>
  <si>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</si>
  <si>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</si>
  <si>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</si>
  <si>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</si>
  <si>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</si>
  <si>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</si>
  <si>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</si>
  <si>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</si>
  <si>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</si>
  <si>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</si>
  <si>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</si>
  <si>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</si>
  <si>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</si>
  <si>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</si>
  <si>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</si>
  <si>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</si>
  <si>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</si>
  <si>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</si>
  <si>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</si>
  <si>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</si>
  <si>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</si>
  <si>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</si>
  <si>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</si>
  <si>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</si>
  <si>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</si>
  <si>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</si>
  <si>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</si>
  <si>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</si>
  <si>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</si>
  <si>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</si>
  <si>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</si>
  <si>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</si>
  <si>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</si>
  <si>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</si>
  <si>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</si>
  <si>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</si>
  <si>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</si>
  <si>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</si>
  <si>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</si>
  <si>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</si>
  <si>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</si>
  <si>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</si>
  <si>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</si>
  <si>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</si>
  <si>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</si>
  <si>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</si>
  <si>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</si>
  <si>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</si>
  <si>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</si>
  <si>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</si>
  <si>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</si>
  <si>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</si>
  <si>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</si>
  <si>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</si>
  <si>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</si>
  <si>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</si>
  <si>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</si>
  <si>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</si>
  <si>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</si>
  <si>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</si>
  <si>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</si>
  <si>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</si>
  <si>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</si>
  <si>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</si>
  <si>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</si>
  <si>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</si>
  <si>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</si>
  <si>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</si>
  <si>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</si>
  <si>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</si>
  <si>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</si>
  <si>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</si>
  <si>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</si>
  <si>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</si>
  <si>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</si>
  <si>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</si>
  <si>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</si>
  <si>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</si>
  <si>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</si>
  <si>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</si>
  <si>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</si>
  <si>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</si>
  <si>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</si>
  <si>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</si>
  <si>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</si>
  <si>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</si>
  <si>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</si>
  <si>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</si>
  <si>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</si>
  <si>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</si>
  <si>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</si>
  <si>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</si>
  <si>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</si>
  <si>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</si>
  <si>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</si>
  <si>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</si>
  <si>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</si>
  <si>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</si>
  <si>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</si>
  <si>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</si>
  <si>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</si>
  <si>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</si>
  <si>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</si>
  <si>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</si>
  <si>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</si>
  <si>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</si>
  <si>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</si>
  <si>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</si>
  <si>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</si>
  <si>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</si>
  <si>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</si>
  <si>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</si>
  <si>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</si>
  <si>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</si>
  <si>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</si>
  <si>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</si>
  <si>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</si>
  <si>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</si>
  <si>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</si>
  <si>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</si>
  <si>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</si>
  <si>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</si>
  <si>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</si>
  <si>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</si>
  <si>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</si>
  <si>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</si>
  <si>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</si>
  <si>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</si>
  <si>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</si>
  <si>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</si>
  <si>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</si>
  <si>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</si>
  <si>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</si>
  <si>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</si>
  <si>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</si>
  <si>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</si>
  <si>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</si>
  <si>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</si>
  <si>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</si>
  <si>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</si>
  <si>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</si>
  <si>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</si>
  <si>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</si>
  <si>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</si>
  <si>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</si>
  <si>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</si>
  <si>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</si>
  <si>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</si>
  <si>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</si>
  <si>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</si>
  <si>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</si>
  <si>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</si>
  <si>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</si>
  <si>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</si>
  <si>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</si>
  <si>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</si>
  <si>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</si>
  <si>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</si>
  <si>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</si>
  <si>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</si>
  <si>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</si>
  <si>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</si>
  <si>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</si>
  <si>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</si>
  <si>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</si>
  <si>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</si>
  <si>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</si>
  <si>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</si>
  <si>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</si>
  <si>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</si>
  <si>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</si>
  <si>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</si>
  <si>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</si>
  <si>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</si>
  <si>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</si>
  <si>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</si>
  <si>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</si>
  <si>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</si>
  <si>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</si>
  <si>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</si>
  <si>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</si>
  <si>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</si>
  <si>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</si>
  <si>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</si>
  <si>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</si>
  <si>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</si>
  <si>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</si>
  <si>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</si>
  <si>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</si>
  <si>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</si>
  <si>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</si>
  <si>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</si>
  <si>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</si>
  <si>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</si>
  <si>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</si>
  <si>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</si>
  <si>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</si>
  <si>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</si>
  <si>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</si>
  <si>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</si>
  <si>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</si>
  <si>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</si>
  <si>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</si>
  <si>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</si>
  <si>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</si>
  <si>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</si>
  <si>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</si>
  <si>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</si>
  <si>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</si>
  <si>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</si>
  <si>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</si>
  <si>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</si>
  <si>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</si>
  <si>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</si>
  <si>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</si>
  <si>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</si>
  <si>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</si>
  <si>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</si>
  <si>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</si>
  <si>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</si>
  <si>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</si>
  <si>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</si>
  <si>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</si>
  <si>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</si>
  <si>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</si>
  <si>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</si>
  <si>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</si>
  <si>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</si>
  <si>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</si>
  <si>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</si>
  <si>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</si>
  <si>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</si>
  <si>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</si>
  <si>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</si>
  <si>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</si>
  <si>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</si>
  <si>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</si>
  <si>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</si>
  <si>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</si>
  <si>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</si>
  <si>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</si>
  <si>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</si>
  <si>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</si>
  <si>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</si>
  <si>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</si>
  <si>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</si>
  <si>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</si>
  <si>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</si>
  <si>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</si>
  <si>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</si>
  <si>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</si>
  <si>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</si>
  <si>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</si>
  <si>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</si>
  <si>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</si>
  <si>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</si>
  <si>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</si>
  <si>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</si>
  <si>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</si>
  <si>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</si>
  <si>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</si>
  <si>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</si>
  <si>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</si>
  <si>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</si>
  <si>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</si>
  <si>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</si>
  <si>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</si>
  <si>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</si>
  <si>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</si>
  <si>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</si>
  <si>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</si>
  <si>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</si>
  <si>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</si>
  <si>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</si>
  <si>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</si>
  <si>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</si>
  <si>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</si>
  <si>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</si>
  <si>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</si>
  <si>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</si>
  <si>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</si>
  <si>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</si>
  <si>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</si>
  <si>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</si>
  <si>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</si>
  <si>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</si>
  <si>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</si>
  <si>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</si>
  <si>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</si>
  <si>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</si>
  <si>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</si>
  <si>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</si>
  <si>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</si>
  <si>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</si>
  <si>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</si>
  <si>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</si>
  <si>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</si>
  <si>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</si>
  <si>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</si>
  <si>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</si>
  <si>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</si>
  <si>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</si>
  <si>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</si>
  <si>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</si>
  <si>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</si>
  <si>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</si>
  <si>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</si>
  <si>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</si>
  <si>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</si>
  <si>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</si>
  <si>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</si>
  <si>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</si>
  <si>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</si>
  <si>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</si>
  <si>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</si>
  <si>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</si>
  <si>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</si>
  <si>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</si>
  <si>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</si>
  <si>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</si>
  <si>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</si>
  <si>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</si>
  <si>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</si>
  <si>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</si>
  <si>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</si>
  <si>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</si>
  <si>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</si>
  <si>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</si>
  <si>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</si>
  <si>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</si>
  <si>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</si>
  <si>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</si>
  <si>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</si>
  <si>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</si>
  <si>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</si>
  <si>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</si>
  <si>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</si>
  <si>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</si>
  <si>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</si>
  <si>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</si>
  <si>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</si>
  <si>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</si>
  <si>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</si>
  <si>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</si>
  <si>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</si>
  <si>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</si>
  <si>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</si>
  <si>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</si>
  <si>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</si>
  <si>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</si>
  <si>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</si>
  <si>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</si>
  <si>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</si>
  <si>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</si>
  <si>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</si>
  <si>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</si>
  <si>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</si>
  <si>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</si>
  <si>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</si>
  <si>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</si>
  <si>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</si>
  <si>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</si>
  <si>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</si>
  <si>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</si>
  <si>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</si>
  <si>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</si>
  <si>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</si>
  <si>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</si>
  <si>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</si>
  <si>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</si>
  <si>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</si>
  <si>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</si>
  <si>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</si>
  <si>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</si>
  <si>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</si>
  <si>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</si>
  <si>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</si>
  <si>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</si>
  <si>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</si>
  <si>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</si>
  <si>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</si>
  <si>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</si>
  <si>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</si>
  <si>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</si>
  <si>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</si>
  <si>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</si>
  <si>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</si>
  <si>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</si>
  <si>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</si>
  <si>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</si>
  <si>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</si>
  <si>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</si>
  <si>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</si>
  <si>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</si>
  <si>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</si>
  <si>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</si>
  <si>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</si>
  <si>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</si>
  <si>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</si>
  <si>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</si>
  <si>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</si>
  <si>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</si>
  <si>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</si>
  <si>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</si>
  <si>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</si>
  <si>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</si>
  <si>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</si>
  <si>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</si>
  <si>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</si>
  <si>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</si>
  <si>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</si>
  <si>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</si>
  <si>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</si>
  <si>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</si>
  <si>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</si>
  <si>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</si>
  <si>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</si>
  <si>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</si>
  <si>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</si>
  <si>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</si>
  <si>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</si>
  <si>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</si>
  <si>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</si>
  <si>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</si>
  <si>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</si>
  <si>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</si>
  <si>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</si>
  <si>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</si>
  <si>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</si>
  <si>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</si>
  <si>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</si>
  <si>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</si>
  <si>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</si>
  <si>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</si>
  <si>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</si>
  <si>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</si>
  <si>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</si>
  <si>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</si>
  <si>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</si>
  <si>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</si>
  <si>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</si>
  <si>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</si>
  <si>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</si>
  <si>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</si>
  <si>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</si>
  <si>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</si>
  <si>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</si>
  <si>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</si>
  <si>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</si>
  <si>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</si>
  <si>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</si>
  <si>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</si>
  <si>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</si>
  <si>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</si>
  <si>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</si>
  <si>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</si>
  <si>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</si>
  <si>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</si>
  <si>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</si>
  <si>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</si>
  <si>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</si>
  <si>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</si>
  <si>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</si>
  <si>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</si>
  <si>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</si>
  <si>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</si>
  <si>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</si>
  <si>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</si>
  <si>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</si>
  <si>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</si>
  <si>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</si>
  <si>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</si>
  <si>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</si>
  <si>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</si>
  <si>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</si>
  <si>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</si>
  <si>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</si>
  <si>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</si>
  <si>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</si>
  <si>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</si>
  <si>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</si>
  <si>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</si>
  <si>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</si>
  <si>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</si>
  <si>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</si>
  <si>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</si>
  <si>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</si>
  <si>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</si>
  <si>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</si>
  <si>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</si>
  <si>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</si>
  <si>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</si>
  <si>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</si>
  <si>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</si>
  <si>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</si>
  <si>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</si>
  <si>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</si>
  <si>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</si>
  <si>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</si>
  <si>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</si>
  <si>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</si>
  <si>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</si>
  <si>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</si>
  <si>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</si>
  <si>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</si>
  <si>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</si>
  <si>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</si>
  <si>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</si>
  <si>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</si>
  <si>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</si>
  <si>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</si>
  <si>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</si>
  <si>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</si>
  <si>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</si>
  <si>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</si>
  <si>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</si>
  <si>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</si>
  <si>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</si>
  <si>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</si>
  <si>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</si>
  <si>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</si>
  <si>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</si>
  <si>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</si>
  <si>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</si>
  <si>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</si>
  <si>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</si>
  <si>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</si>
  <si>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</si>
  <si>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</si>
  <si>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</si>
  <si>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</si>
  <si>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</si>
  <si>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</si>
  <si>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</si>
  <si>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</si>
  <si>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</si>
  <si>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</si>
  <si>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</si>
  <si>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</si>
  <si>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</si>
  <si>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</si>
  <si>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</si>
  <si>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</si>
  <si>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</si>
  <si>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</si>
  <si>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</si>
  <si>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</si>
  <si>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</si>
  <si>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</si>
  <si>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</si>
  <si>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</si>
  <si>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</si>
  <si>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</si>
  <si>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</si>
  <si>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</si>
  <si>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</si>
  <si>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</si>
  <si>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</si>
  <si>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</si>
  <si>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</si>
  <si>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</si>
  <si>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</si>
  <si>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</si>
  <si>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</si>
  <si>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</si>
  <si>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</si>
  <si>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</si>
  <si>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</si>
  <si>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</si>
  <si>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</si>
  <si>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</si>
  <si>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</si>
  <si>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</si>
  <si>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</si>
  <si>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</si>
  <si>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</si>
  <si>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</si>
  <si>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</si>
  <si>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</si>
  <si>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</si>
  <si>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</si>
  <si>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</si>
  <si>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</si>
  <si>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</si>
  <si>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</si>
  <si>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</si>
  <si>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</si>
  <si>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</si>
  <si>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</si>
  <si>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</si>
  <si>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</si>
  <si>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</si>
  <si>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</si>
  <si>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</si>
  <si>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</si>
  <si>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</si>
  <si>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</si>
  <si>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</si>
  <si>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</si>
  <si>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</si>
  <si>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</si>
  <si>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</si>
  <si>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</si>
  <si>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</si>
  <si>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</si>
  <si>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</si>
  <si>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</si>
  <si>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</si>
  <si>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</si>
  <si>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</si>
  <si>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</si>
  <si>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</si>
  <si>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</si>
  <si>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</si>
  <si>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</si>
  <si>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</si>
  <si>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</si>
  <si>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</si>
  <si>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</si>
  <si>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</si>
  <si>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</si>
  <si>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</si>
  <si>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</si>
  <si>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</si>
  <si>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</si>
  <si>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</si>
  <si>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</si>
  <si>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</si>
  <si>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</si>
  <si>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</si>
  <si>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</si>
  <si>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</si>
  <si>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</si>
  <si>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</si>
  <si>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</si>
  <si>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</si>
  <si>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</si>
  <si>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</si>
  <si>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</si>
  <si>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</si>
  <si>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</si>
  <si>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</si>
  <si>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</si>
  <si>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</si>
  <si>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</si>
  <si>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</si>
  <si>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</si>
  <si>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</si>
  <si>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</si>
  <si>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</si>
  <si>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</si>
  <si>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</si>
  <si>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</si>
  <si>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</si>
  <si>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</si>
  <si>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</si>
  <si>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</si>
  <si>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</si>
  <si>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</si>
  <si>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</si>
  <si>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</si>
  <si>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</si>
  <si>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</si>
  <si>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</si>
  <si>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</si>
  <si>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</si>
  <si>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</si>
  <si>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</si>
  <si>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</si>
  <si>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</si>
  <si>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</si>
  <si>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</si>
  <si>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</si>
  <si>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</si>
  <si>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</si>
  <si>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</si>
  <si>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</si>
  <si>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</si>
  <si>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</si>
  <si>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</si>
  <si>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</si>
  <si>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</si>
  <si>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</si>
  <si>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</si>
  <si>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</si>
  <si>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</si>
  <si>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</si>
  <si>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</si>
  <si>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</si>
  <si>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</si>
  <si>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</si>
  <si>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</si>
  <si>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</si>
  <si>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</si>
  <si>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</si>
  <si>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</si>
  <si>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</si>
  <si>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</si>
  <si>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</si>
  <si>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</si>
  <si>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</si>
  <si>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</si>
  <si>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</si>
  <si>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</si>
  <si>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</si>
  <si>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</si>
  <si>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</si>
  <si>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</si>
  <si>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</si>
  <si>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</si>
  <si>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</si>
  <si>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</si>
  <si>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</si>
  <si>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</si>
  <si>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</si>
  <si>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</si>
  <si>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</si>
  <si>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</si>
  <si>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</si>
  <si>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</si>
  <si>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</si>
  <si>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</si>
  <si>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</si>
  <si>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</si>
  <si>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</si>
  <si>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</si>
  <si>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</si>
  <si>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</si>
  <si>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</si>
  <si>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</si>
  <si>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</si>
  <si>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</si>
  <si>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</si>
  <si>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</si>
  <si>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</si>
  <si>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</si>
  <si>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</si>
  <si>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</si>
  <si>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</si>
  <si>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</si>
  <si>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</si>
  <si>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</si>
  <si>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</si>
  <si>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</si>
  <si>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</si>
  <si>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</si>
  <si>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</si>
  <si>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</si>
  <si>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</si>
  <si>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</si>
  <si>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</si>
  <si>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</si>
  <si>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</si>
  <si>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</si>
  <si>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</si>
  <si>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</si>
  <si>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</si>
  <si>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</si>
  <si>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</si>
  <si>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</si>
  <si>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</si>
  <si>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</si>
  <si>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</si>
  <si>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</si>
  <si>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</si>
  <si>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</si>
  <si>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</si>
  <si>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</si>
  <si>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</si>
  <si>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</si>
  <si>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</si>
  <si>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</si>
  <si>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</si>
  <si>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</si>
  <si>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</si>
  <si>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</si>
  <si>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</si>
  <si>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</si>
  <si>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</si>
  <si>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</si>
  <si>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</si>
  <si>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</si>
  <si>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</si>
  <si>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</si>
  <si>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</si>
  <si>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</si>
  <si>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</si>
  <si>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</si>
  <si>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</si>
  <si>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</si>
  <si>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</si>
  <si>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</si>
  <si>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</si>
  <si>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</si>
  <si>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</si>
  <si>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</si>
  <si>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</si>
  <si>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</si>
  <si>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</si>
  <si>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</si>
  <si>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</si>
  <si>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</si>
  <si>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</si>
  <si>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</si>
  <si>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</si>
  <si>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</si>
  <si>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</si>
  <si>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</si>
  <si>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</si>
  <si>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</si>
  <si>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</si>
  <si>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</si>
  <si>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</si>
  <si>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</si>
  <si>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</si>
  <si>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</si>
  <si>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</si>
  <si>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</si>
  <si>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</si>
  <si>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</si>
  <si>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</si>
  <si>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</si>
  <si>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</si>
  <si>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</si>
  <si>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</si>
  <si>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</si>
  <si>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</si>
  <si>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</si>
  <si>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</si>
  <si>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</si>
  <si>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</si>
  <si>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</si>
  <si>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</si>
  <si>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</si>
  <si>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</si>
  <si>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</si>
  <si>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</si>
  <si>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</si>
  <si>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</si>
  <si>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</si>
  <si>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</si>
  <si>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</si>
  <si>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</si>
  <si>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</si>
  <si>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</si>
  <si>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</si>
  <si>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</si>
  <si>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</si>
  <si>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</si>
  <si>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</si>
  <si>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</si>
  <si>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</si>
  <si>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</si>
  <si>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</si>
  <si>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</si>
  <si>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</si>
  <si>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</si>
  <si>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</si>
  <si>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</si>
  <si>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</si>
  <si>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</si>
  <si>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</si>
  <si>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</si>
  <si>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</si>
  <si>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</si>
  <si>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</si>
  <si>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</si>
  <si>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</si>
  <si>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</si>
  <si>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</si>
  <si>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</si>
  <si>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</si>
  <si>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</si>
  <si>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</si>
  <si>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</si>
  <si>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</si>
  <si>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</si>
  <si>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</si>
  <si>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</si>
  <si>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</si>
  <si>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</si>
  <si>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</si>
  <si>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</si>
  <si>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</si>
  <si>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</si>
  <si>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</si>
  <si>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</si>
  <si>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</si>
  <si>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</si>
  <si>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</si>
  <si>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</si>
  <si>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</si>
  <si>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</si>
  <si>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</si>
  <si>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</si>
  <si>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</si>
  <si>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</si>
  <si>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</si>
  <si>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</si>
  <si>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</si>
  <si>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</si>
  <si>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</si>
  <si>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</si>
  <si>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</si>
  <si>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</si>
  <si>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</si>
  <si>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</si>
  <si>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</si>
  <si>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</si>
  <si>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</si>
  <si>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</si>
  <si>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</si>
  <si>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</si>
  <si>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</si>
  <si>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</si>
  <si>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</si>
  <si>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</si>
  <si>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</si>
  <si>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</si>
  <si>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</si>
  <si>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</si>
  <si>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</si>
  <si>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</si>
  <si>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</si>
  <si>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</si>
  <si>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</si>
  <si>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</si>
  <si>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</si>
  <si>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</si>
  <si>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</si>
  <si>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</si>
  <si>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</si>
  <si>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</si>
  <si>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</si>
  <si>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</si>
  <si>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</si>
  <si>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</si>
  <si>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</si>
  <si>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</si>
  <si>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</si>
  <si>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</si>
  <si>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</si>
  <si>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</si>
  <si>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</si>
  <si>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</si>
  <si>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</si>
  <si>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</si>
  <si>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</si>
  <si>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</si>
  <si>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</si>
  <si>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</si>
  <si>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</si>
  <si>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</si>
  <si>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</si>
  <si>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</si>
  <si>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</si>
  <si>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</si>
  <si>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</si>
  <si>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</si>
  <si>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</si>
  <si>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</si>
  <si>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</si>
  <si>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</si>
  <si>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</si>
  <si>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</si>
  <si>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</si>
  <si>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</si>
  <si>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</si>
  <si>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</si>
  <si>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</si>
  <si>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</si>
  <si>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</si>
  <si>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</si>
  <si>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</si>
  <si>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</si>
  <si>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</si>
  <si>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</si>
  <si>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</si>
  <si>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</si>
  <si>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</si>
  <si>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</si>
  <si>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</si>
  <si>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</si>
  <si>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</si>
  <si>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</si>
  <si>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</si>
  <si>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</si>
  <si>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</si>
  <si>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</si>
  <si>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</si>
  <si>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</si>
  <si>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</si>
  <si>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</si>
  <si>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</si>
  <si>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</si>
  <si>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</si>
  <si>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</si>
  <si>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</si>
  <si>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</si>
  <si>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</si>
  <si>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</si>
  <si>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</si>
  <si>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</si>
  <si>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</si>
  <si>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</si>
  <si>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</si>
  <si>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</si>
  <si>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</si>
  <si>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</si>
  <si>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</si>
  <si>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</si>
  <si>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</si>
  <si>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</si>
  <si>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</si>
  <si>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</si>
  <si>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</si>
  <si>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</si>
  <si>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</si>
  <si>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</si>
  <si>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</si>
  <si>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</si>
  <si>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</si>
  <si>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</si>
  <si>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</si>
  <si>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</si>
  <si>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</si>
  <si>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</si>
  <si>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</si>
  <si>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</si>
  <si>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</si>
  <si>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</si>
  <si>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</si>
  <si>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</si>
  <si>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</si>
  <si>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</si>
  <si>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</si>
  <si>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</si>
  <si>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</si>
  <si>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</si>
  <si>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</si>
  <si>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</si>
  <si>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</si>
  <si>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</si>
  <si>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</si>
  <si>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</si>
  <si>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</si>
  <si>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</si>
  <si>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</si>
  <si>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</si>
  <si>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</si>
  <si>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</si>
  <si>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</si>
  <si>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</si>
  <si>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</si>
  <si>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</si>
  <si>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</si>
  <si>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</si>
  <si>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</si>
  <si>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</si>
  <si>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</si>
  <si>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</si>
  <si>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</si>
  <si>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</si>
  <si>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</si>
  <si>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</si>
  <si>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</si>
  <si>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</si>
  <si>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</si>
  <si>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</si>
  <si>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</si>
  <si>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</si>
  <si>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</si>
  <si>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</si>
  <si>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</si>
  <si>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</si>
  <si>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</si>
  <si>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</si>
  <si>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</si>
  <si>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</si>
  <si>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</si>
  <si>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</si>
  <si>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</si>
  <si>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</si>
  <si>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</si>
  <si>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</si>
  <si>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</si>
  <si>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</si>
  <si>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</si>
  <si>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</si>
  <si>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</si>
  <si>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</si>
  <si>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</si>
  <si>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</si>
  <si>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</si>
  <si>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</si>
  <si>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</si>
  <si>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</si>
  <si>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</si>
  <si>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</si>
  <si>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</si>
  <si>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</si>
  <si>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</si>
  <si>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</si>
  <si>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</si>
  <si>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</si>
  <si>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</si>
  <si>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</si>
  <si>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</si>
  <si>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</si>
  <si>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</si>
  <si>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</si>
  <si>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</si>
  <si>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</si>
  <si>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</si>
  <si>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</si>
  <si>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</si>
  <si>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</si>
  <si>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</si>
  <si>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</si>
  <si>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</si>
  <si>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</si>
  <si>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</si>
  <si>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</si>
  <si>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</si>
  <si>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</si>
  <si>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</si>
  <si>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</si>
  <si>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</si>
  <si>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</si>
  <si>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</si>
  <si>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</si>
  <si>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</si>
  <si>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</si>
  <si>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</si>
  <si>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</si>
  <si>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</si>
  <si>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</si>
  <si>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</si>
  <si>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</si>
  <si>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</si>
  <si>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</si>
  <si>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</si>
  <si>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</si>
  <si>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</si>
  <si>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</si>
  <si>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</si>
  <si>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</si>
  <si>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</si>
  <si>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</si>
  <si>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</si>
  <si>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</si>
  <si>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</si>
  <si>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</si>
  <si>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</si>
  <si>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</si>
  <si>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</si>
  <si>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</si>
  <si>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</si>
  <si>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</si>
  <si>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</si>
  <si>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</si>
  <si>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</si>
  <si>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</si>
  <si>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</si>
  <si>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</si>
  <si>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</si>
  <si>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</si>
  <si>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</si>
  <si>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</si>
  <si>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</si>
  <si>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</si>
  <si>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</si>
  <si>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</si>
  <si>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</si>
  <si>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</si>
  <si>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</si>
  <si>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</si>
  <si>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</si>
  <si>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</si>
  <si>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</si>
  <si>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</si>
  <si>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</si>
  <si>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</si>
  <si>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</si>
  <si>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</si>
  <si>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</si>
  <si>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</si>
  <si>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</si>
  <si>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</si>
  <si>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</si>
  <si>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</si>
  <si>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</si>
  <si>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</si>
  <si>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</si>
  <si>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</si>
  <si>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</si>
  <si>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</si>
  <si>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</si>
  <si>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</si>
  <si>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</si>
  <si>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</si>
  <si>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</si>
  <si>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</si>
  <si>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</si>
  <si>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</si>
  <si>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</si>
  <si>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</si>
  <si>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</si>
  <si>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</si>
  <si>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</si>
  <si>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</si>
  <si>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</si>
  <si>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</si>
  <si>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</si>
  <si>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</si>
  <si>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</si>
  <si>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</si>
  <si>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</si>
  <si>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</si>
  <si>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</si>
  <si>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</si>
  <si>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</si>
  <si>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</si>
  <si>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</si>
  <si>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</si>
  <si>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</si>
  <si>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</si>
  <si>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</si>
  <si>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</si>
  <si>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</si>
  <si>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</si>
  <si>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</si>
  <si>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</si>
  <si>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</si>
  <si>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</si>
  <si>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</si>
  <si>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</si>
  <si>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</si>
  <si>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</si>
  <si>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</si>
  <si>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</si>
  <si>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</si>
  <si>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</si>
  <si>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</si>
  <si>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</si>
  <si>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</si>
  <si>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</si>
  <si>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</si>
  <si>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</si>
  <si>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</si>
  <si>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</si>
  <si>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</si>
  <si>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</si>
  <si>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</si>
  <si>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</si>
  <si>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</si>
  <si>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</si>
  <si>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</si>
  <si>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</si>
  <si>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</si>
  <si>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</si>
  <si>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</si>
  <si>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</si>
  <si>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</si>
  <si>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</si>
  <si>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</si>
  <si>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</si>
  <si>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</si>
  <si>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</si>
  <si>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</si>
  <si>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</si>
  <si>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</si>
  <si>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</si>
  <si>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</si>
  <si>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</si>
  <si>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</si>
  <si>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</si>
  <si>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</si>
  <si>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</si>
  <si>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</si>
  <si>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</si>
  <si>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</si>
  <si>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</si>
  <si>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</si>
  <si>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</si>
  <si>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</si>
  <si>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</si>
  <si>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</si>
  <si>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</si>
  <si>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</si>
  <si>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</si>
  <si>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</si>
  <si>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</si>
  <si>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</si>
  <si>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</si>
  <si>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</si>
  <si>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</si>
  <si>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</si>
  <si>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</si>
  <si>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</si>
  <si>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</si>
  <si>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</si>
  <si>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</si>
  <si>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</si>
  <si>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</si>
  <si>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</si>
  <si>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</si>
  <si>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</si>
  <si>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</si>
  <si>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</si>
  <si>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</si>
  <si>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</si>
  <si>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</si>
  <si>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</si>
  <si>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</si>
  <si>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</si>
  <si>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</si>
  <si>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</si>
  <si>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</si>
  <si>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</si>
  <si>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</si>
  <si>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</si>
  <si>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</si>
  <si>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</si>
  <si>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</si>
  <si>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</si>
  <si>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</si>
  <si>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</si>
  <si>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</si>
  <si>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</si>
  <si>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</si>
  <si>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</si>
  <si>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</si>
  <si>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</si>
  <si>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</si>
  <si>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</si>
  <si>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</si>
  <si>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</si>
  <si>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</si>
  <si>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</si>
  <si>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</si>
  <si>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</si>
  <si>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</si>
  <si>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</si>
  <si>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</si>
  <si>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</si>
  <si>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</si>
  <si>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</si>
  <si>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</si>
  <si>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</si>
  <si>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</si>
  <si>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</si>
  <si>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</si>
  <si>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</si>
  <si>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</si>
  <si>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</si>
  <si>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</si>
  <si>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</si>
  <si>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</si>
  <si>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</si>
  <si>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</si>
  <si>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</si>
  <si>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</si>
  <si>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</si>
  <si>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</si>
  <si>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</si>
  <si>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</si>
  <si>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</si>
  <si>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</si>
  <si>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</si>
  <si>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</si>
  <si>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</si>
  <si>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</si>
  <si>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</si>
  <si>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</si>
  <si>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</si>
  <si>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</si>
  <si>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</si>
  <si>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</si>
  <si>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</si>
  <si>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</si>
  <si>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</si>
  <si>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</si>
  <si>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</si>
  <si>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</si>
  <si>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</si>
  <si>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</si>
  <si>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</si>
  <si>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</si>
  <si>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</si>
  <si>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</si>
  <si>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</si>
  <si>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</si>
  <si>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</si>
  <si>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</si>
  <si>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</si>
  <si>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</si>
  <si>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</si>
  <si>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</si>
  <si>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</si>
  <si>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</si>
  <si>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</si>
  <si>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</si>
  <si>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</si>
  <si>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</si>
  <si>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</si>
  <si>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</si>
  <si>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</si>
  <si>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</si>
  <si>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</si>
  <si>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</si>
  <si>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</si>
  <si>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</si>
  <si>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</si>
  <si>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</si>
  <si>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</si>
  <si>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</si>
  <si>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</si>
  <si>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</si>
  <si>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</si>
  <si>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</si>
  <si>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</si>
  <si>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</si>
  <si>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</si>
  <si>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</si>
  <si>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</si>
  <si>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</si>
  <si>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</si>
  <si>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</si>
  <si>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</si>
  <si>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</si>
  <si>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</si>
  <si>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</si>
  <si>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</si>
  <si>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</si>
  <si>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</si>
  <si>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</si>
  <si>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</si>
  <si>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</si>
  <si>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</si>
  <si>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</si>
  <si>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</si>
  <si>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</si>
  <si>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</si>
  <si>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</si>
  <si>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</si>
  <si>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</si>
  <si>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</si>
  <si>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</si>
  <si>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</si>
  <si>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</si>
  <si>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</si>
  <si>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</si>
  <si>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</si>
  <si>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</si>
  <si>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</si>
  <si>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</si>
  <si>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</si>
  <si>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</si>
  <si>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</si>
  <si>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</si>
  <si>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</si>
  <si>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</si>
  <si>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</si>
  <si>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</si>
  <si>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</si>
  <si>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</si>
  <si>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</si>
  <si>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</si>
  <si>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</si>
  <si>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</si>
  <si>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</si>
  <si>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</si>
  <si>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</si>
  <si>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</si>
  <si>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</si>
  <si>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</si>
  <si>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</si>
  <si>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</si>
  <si>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</si>
  <si>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</si>
  <si>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</si>
  <si>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</si>
  <si>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</si>
  <si>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</si>
  <si>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</si>
  <si>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</si>
  <si>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</si>
  <si>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</si>
  <si>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</si>
  <si>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</si>
  <si>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</si>
  <si>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</si>
  <si>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</si>
  <si>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</si>
  <si>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</si>
  <si>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</si>
  <si>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</si>
  <si>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</si>
  <si>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</si>
  <si>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</si>
  <si>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</si>
  <si>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</si>
  <si>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</si>
  <si>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</si>
  <si>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</si>
  <si>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</si>
  <si>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</si>
  <si>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</si>
  <si>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</si>
  <si>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</si>
  <si>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</si>
  <si>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</si>
  <si>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</si>
  <si>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</si>
  <si>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</si>
  <si>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</si>
  <si>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</si>
  <si>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</si>
  <si>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</si>
  <si>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</si>
  <si>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</si>
  <si>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</si>
  <si>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</si>
  <si>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</si>
  <si>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</si>
  <si>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</si>
  <si>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</si>
  <si>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</si>
  <si>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</si>
  <si>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</si>
  <si>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</si>
  <si>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</si>
  <si>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</si>
  <si>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</si>
  <si>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</si>
  <si>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</si>
  <si>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</si>
  <si>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</si>
  <si>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</si>
  <si>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</si>
  <si>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</si>
  <si>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</si>
  <si>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</si>
  <si>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</si>
  <si>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</si>
  <si>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</si>
  <si>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</si>
  <si>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</si>
  <si>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</si>
  <si>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</si>
  <si>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</si>
  <si>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</si>
  <si>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</si>
  <si>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</si>
  <si>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</si>
  <si>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</si>
  <si>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</si>
  <si>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</si>
  <si>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</si>
  <si>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</si>
  <si>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</si>
  <si>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</si>
  <si>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</si>
  <si>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</si>
  <si>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</si>
  <si>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</si>
  <si>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</si>
  <si>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</si>
  <si>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</si>
  <si>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</si>
  <si>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</si>
  <si>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</si>
  <si>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</si>
  <si>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</si>
  <si>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</si>
  <si>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</si>
  <si>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</si>
  <si>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</si>
  <si>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</si>
  <si>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</si>
  <si>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</si>
  <si>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</si>
  <si>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</si>
  <si>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</si>
  <si>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</si>
  <si>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</si>
  <si>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</si>
  <si>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</si>
  <si>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</si>
  <si>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</si>
  <si>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</si>
  <si>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</si>
  <si>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</si>
  <si>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</si>
  <si>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</si>
  <si>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</si>
  <si>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</si>
  <si>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</si>
  <si>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</si>
  <si>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</si>
  <si>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</si>
  <si>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</si>
  <si>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</si>
  <si>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</si>
  <si>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</si>
  <si>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</si>
  <si>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</si>
  <si>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</si>
  <si>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</si>
  <si>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</si>
  <si>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</si>
  <si>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</si>
  <si>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</si>
  <si>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</si>
  <si>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</si>
  <si>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</si>
  <si>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</si>
  <si>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</si>
  <si>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</si>
  <si>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</si>
  <si>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</si>
  <si>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</si>
  <si>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</si>
  <si>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</si>
  <si>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</si>
  <si>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</si>
  <si>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</si>
  <si>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</si>
  <si>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</si>
  <si>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</si>
  <si>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</si>
  <si>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</si>
  <si>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</si>
  <si>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</si>
  <si>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</si>
  <si>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</si>
  <si>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</si>
  <si>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</si>
  <si>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</si>
  <si>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</si>
  <si>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</si>
  <si>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</si>
  <si>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</si>
  <si>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</si>
  <si>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</si>
  <si>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</si>
  <si>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</si>
  <si>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</si>
  <si>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</si>
  <si>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</si>
  <si>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</si>
  <si>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</si>
  <si>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</si>
  <si>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</si>
  <si>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</si>
  <si>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</si>
  <si>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</si>
  <si>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</si>
  <si>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</si>
  <si>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</si>
  <si>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</si>
  <si>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</si>
  <si>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</si>
  <si>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</si>
  <si>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</si>
  <si>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</si>
  <si>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</si>
  <si>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</si>
  <si>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</si>
  <si>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</si>
  <si>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</si>
  <si>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</si>
  <si>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</si>
  <si>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</si>
  <si>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</si>
  <si>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</si>
  <si>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</si>
  <si>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</si>
  <si>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</si>
  <si>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</si>
  <si>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</si>
  <si>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</si>
  <si>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</si>
  <si>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</si>
  <si>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</si>
  <si>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</si>
  <si>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</si>
  <si>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</si>
  <si>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</si>
  <si>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</si>
  <si>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</si>
  <si>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</si>
  <si>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</si>
  <si>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</si>
  <si>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</si>
  <si>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</si>
  <si>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</si>
  <si>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</si>
  <si>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</si>
  <si>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</si>
  <si>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</si>
  <si>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</si>
  <si>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</si>
  <si>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</si>
  <si>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</si>
  <si>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</si>
  <si>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</si>
  <si>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</si>
  <si>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</si>
  <si>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</si>
  <si>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</si>
  <si>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</si>
  <si>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</si>
  <si>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</si>
  <si>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</si>
  <si>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</si>
  <si>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</si>
  <si>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</si>
  <si>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</si>
  <si>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</si>
  <si>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</si>
  <si>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</si>
  <si>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</si>
  <si>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</si>
  <si>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</si>
  <si>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</si>
  <si>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</si>
  <si>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</si>
  <si>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</si>
  <si>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</si>
  <si>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</si>
  <si>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</si>
  <si>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</si>
  <si>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</si>
  <si>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</si>
  <si>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</si>
  <si>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</si>
  <si>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</si>
  <si>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</si>
  <si>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</si>
  <si>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</si>
  <si>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</si>
  <si>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</si>
  <si>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</si>
  <si>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</si>
  <si>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</si>
  <si>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</si>
  <si>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</si>
  <si>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</si>
  <si>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</si>
  <si>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</si>
  <si>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</si>
  <si>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</si>
  <si>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</si>
  <si>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</si>
  <si>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</si>
  <si>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</si>
  <si>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</si>
  <si>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</si>
  <si>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</si>
  <si>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</si>
  <si>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</si>
  <si>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</si>
  <si>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</si>
  <si>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</si>
  <si>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</si>
  <si>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</si>
  <si>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</si>
  <si>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</si>
  <si>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</si>
  <si>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</si>
  <si>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</si>
  <si>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</si>
  <si>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</si>
  <si>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</si>
  <si>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</si>
  <si>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</si>
  <si>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</si>
  <si>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</si>
  <si>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</si>
  <si>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</si>
  <si>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</si>
  <si>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</si>
  <si>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</si>
  <si>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</si>
  <si>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</si>
  <si>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</si>
  <si>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</si>
  <si>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</si>
  <si>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</si>
  <si>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</si>
  <si>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</si>
  <si>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</si>
  <si>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</si>
  <si>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</si>
  <si>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</si>
  <si>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</si>
  <si>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</si>
  <si>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</si>
  <si>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</si>
  <si>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</si>
  <si>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</si>
  <si>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</si>
  <si>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</si>
  <si>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</si>
  <si>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</si>
  <si>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</si>
  <si>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</si>
  <si>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</si>
  <si>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</si>
  <si>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</si>
  <si>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</si>
  <si>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</si>
  <si>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</si>
  <si>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</si>
  <si>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</si>
  <si>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</si>
  <si>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</si>
  <si>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</si>
  <si>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</si>
  <si>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</si>
  <si>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</si>
  <si>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</si>
  <si>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</si>
  <si>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</si>
  <si>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</si>
  <si>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</si>
  <si>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</si>
  <si>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</si>
  <si>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</si>
  <si>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</si>
  <si>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</si>
  <si>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</si>
  <si>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</si>
  <si>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</si>
  <si>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</si>
  <si>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</si>
  <si>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</si>
  <si>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</si>
  <si>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</si>
  <si>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</si>
  <si>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</si>
  <si>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</si>
  <si>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</si>
  <si>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</si>
  <si>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</si>
  <si>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</si>
  <si>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</si>
  <si>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</si>
  <si>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</si>
  <si>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</si>
  <si>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</si>
  <si>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</si>
  <si>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</si>
  <si>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</si>
  <si>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</si>
  <si>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</si>
  <si>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</si>
  <si>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</si>
  <si>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</si>
  <si>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</si>
  <si>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</si>
  <si>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</si>
  <si>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</si>
  <si>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</si>
  <si>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</si>
  <si>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</si>
  <si>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</si>
  <si>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</si>
  <si>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</si>
  <si>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</si>
  <si>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</si>
  <si>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</si>
  <si>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</si>
  <si>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</si>
  <si>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</si>
  <si>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</si>
  <si>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</si>
  <si>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</si>
  <si>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</si>
  <si>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</si>
  <si>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</si>
  <si>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</si>
  <si>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</si>
  <si>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</si>
  <si>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</si>
  <si>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</si>
  <si>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</si>
  <si>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</si>
  <si>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</si>
  <si>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</si>
  <si>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</si>
  <si>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</si>
  <si>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</si>
  <si>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</si>
  <si>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</si>
  <si>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</si>
  <si>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</si>
  <si>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</si>
  <si>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</si>
  <si>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</si>
  <si>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</si>
  <si>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</si>
  <si>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</si>
  <si>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</si>
  <si>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</si>
  <si>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</si>
  <si>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</si>
  <si>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</si>
  <si>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</si>
  <si>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</si>
  <si>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</si>
  <si>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</si>
  <si>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</si>
  <si>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</si>
  <si>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</si>
  <si>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</si>
  <si>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</si>
  <si>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</si>
  <si>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</si>
  <si>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</si>
  <si>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</si>
  <si>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</si>
  <si>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</si>
  <si>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</si>
  <si>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</si>
  <si>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</si>
  <si>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</si>
  <si>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</si>
  <si>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</si>
  <si>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</si>
  <si>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</si>
  <si>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</si>
  <si>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</si>
  <si>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</si>
  <si>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</si>
  <si>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</si>
  <si>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</si>
  <si>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</si>
  <si>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</si>
  <si>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</si>
  <si>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</si>
  <si>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</si>
  <si>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</si>
  <si>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</si>
  <si>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</si>
  <si>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</si>
  <si>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</si>
  <si>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</si>
  <si>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</si>
  <si>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</si>
  <si>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</si>
  <si>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</si>
  <si>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</si>
  <si>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</si>
  <si>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</si>
  <si>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</si>
  <si>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</si>
  <si>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</si>
  <si>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</si>
  <si>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</si>
  <si>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</si>
  <si>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</si>
  <si>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</si>
  <si>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</si>
  <si>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</si>
  <si>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</si>
  <si>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</si>
  <si>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</si>
  <si>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</si>
  <si>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</si>
  <si>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</si>
  <si>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</si>
  <si>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</si>
  <si>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</si>
  <si>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</si>
  <si>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</si>
  <si>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</si>
  <si>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</si>
  <si>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</si>
  <si>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</si>
  <si>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</si>
  <si>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</si>
  <si>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</si>
  <si>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</si>
  <si>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</si>
  <si>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</si>
  <si>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</si>
  <si>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</si>
  <si>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</si>
  <si>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</si>
  <si>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</si>
  <si>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</si>
  <si>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</si>
  <si>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</si>
  <si>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</si>
  <si>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</si>
  <si>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</si>
  <si>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</si>
  <si>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</si>
  <si>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</si>
  <si>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</si>
  <si>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</si>
  <si>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</si>
  <si>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</si>
  <si>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</si>
  <si>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</si>
  <si>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</si>
  <si>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</si>
  <si>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</si>
  <si>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</si>
  <si>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</si>
  <si>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</si>
  <si>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</si>
  <si>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</si>
  <si>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</si>
  <si>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</si>
  <si>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</si>
  <si>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</si>
  <si>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</si>
  <si>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</si>
  <si>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</si>
  <si>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</si>
  <si>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</si>
  <si>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</si>
  <si>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</si>
  <si>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</si>
  <si>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</si>
  <si>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</si>
  <si>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</si>
  <si>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</si>
  <si>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</si>
  <si>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</si>
  <si>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</si>
  <si>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</si>
  <si>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</si>
  <si>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</si>
  <si>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</si>
  <si>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</si>
  <si>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</si>
  <si>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</si>
  <si>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</si>
  <si>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</si>
  <si>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</si>
  <si>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</si>
  <si>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</si>
  <si>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</si>
  <si>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</si>
  <si>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</si>
  <si>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</si>
  <si>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</si>
  <si>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</si>
  <si>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</si>
  <si>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</si>
  <si>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</si>
  <si>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</si>
  <si>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</si>
  <si>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</si>
  <si>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</si>
  <si>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</si>
  <si>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</si>
  <si>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</si>
  <si>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</si>
  <si>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</si>
  <si>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</si>
  <si>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</si>
  <si>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</si>
  <si>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</si>
  <si>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</si>
  <si>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</si>
  <si>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</si>
  <si>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</si>
  <si>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</si>
  <si>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</si>
  <si>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</si>
  <si>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</si>
  <si>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</si>
  <si>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</si>
  <si>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</si>
  <si>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</si>
  <si>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</si>
  <si>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</si>
  <si>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</si>
  <si>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</si>
  <si>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</si>
  <si>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</si>
  <si>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</si>
  <si>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</si>
  <si>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</si>
  <si>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</si>
  <si>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</si>
  <si>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</si>
  <si>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</si>
  <si>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</si>
  <si>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</si>
  <si>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</si>
  <si>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</si>
  <si>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</si>
  <si>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</si>
  <si>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</si>
  <si>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</si>
  <si>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</si>
  <si>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</si>
  <si>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</si>
  <si>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</si>
  <si>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</si>
  <si>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</si>
  <si>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</si>
  <si>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</si>
  <si>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</si>
  <si>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</si>
  <si>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</si>
  <si>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</si>
  <si>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</si>
  <si>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</si>
  <si>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</si>
  <si>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</si>
  <si>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</si>
  <si>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</si>
  <si>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</si>
  <si>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</si>
  <si>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</si>
  <si>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</si>
  <si>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</si>
  <si>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</si>
  <si>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</si>
  <si>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</si>
  <si>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</si>
  <si>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</si>
  <si>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</si>
  <si>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</si>
  <si>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</si>
  <si>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</si>
  <si>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</si>
  <si>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</si>
  <si>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</si>
  <si>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</si>
  <si>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</si>
  <si>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</si>
  <si>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</si>
  <si>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</si>
  <si>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</si>
  <si>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</si>
  <si>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</si>
  <si>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</si>
  <si>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</si>
  <si>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</si>
  <si>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</si>
  <si>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</si>
  <si>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</si>
  <si>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</si>
  <si>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</si>
  <si>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</si>
  <si>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</si>
  <si>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</si>
  <si>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</si>
  <si>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</si>
  <si>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</si>
  <si>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</si>
  <si>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</si>
  <si>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</si>
  <si>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</si>
  <si>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</si>
  <si>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</si>
  <si>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</si>
  <si>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</si>
  <si>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</si>
  <si>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</si>
  <si>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</si>
  <si>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</si>
  <si>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</si>
  <si>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</si>
  <si>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</si>
  <si>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</si>
  <si>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</si>
  <si>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</si>
  <si>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</si>
  <si>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</si>
  <si>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</si>
  <si>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</si>
  <si>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</si>
  <si>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</si>
  <si>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</si>
  <si>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</si>
  <si>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</si>
  <si>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</si>
  <si>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</si>
  <si>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</si>
  <si>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</si>
  <si>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</si>
  <si>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</si>
  <si>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</si>
  <si>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</si>
  <si>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</si>
  <si>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</si>
  <si>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</si>
  <si>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</si>
  <si>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</si>
  <si>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</si>
  <si>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</si>
  <si>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</si>
  <si>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</si>
  <si>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</si>
  <si>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</si>
  <si>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</si>
  <si>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</si>
  <si>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</si>
  <si>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</si>
  <si>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</si>
  <si>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</si>
  <si>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</si>
  <si>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</si>
  <si>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</si>
  <si>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</si>
  <si>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</si>
  <si>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</si>
  <si>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</si>
  <si>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</si>
  <si>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</si>
  <si>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</si>
  <si>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</si>
  <si>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</si>
  <si>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</si>
  <si>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</si>
  <si>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</si>
  <si>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</si>
  <si>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</si>
  <si>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</si>
  <si>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</si>
  <si>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</si>
  <si>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</si>
  <si>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</si>
  <si>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</si>
  <si>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</si>
  <si>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</si>
  <si>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</si>
  <si>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</si>
  <si>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</si>
  <si>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</si>
  <si>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</si>
  <si>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</si>
  <si>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</si>
  <si>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</si>
  <si>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</si>
  <si>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</si>
  <si>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</si>
  <si>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</si>
  <si>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</si>
  <si>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</si>
  <si>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</si>
  <si>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</si>
  <si>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</si>
  <si>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</si>
  <si>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</si>
  <si>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</si>
  <si>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</si>
  <si>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</si>
  <si>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</si>
  <si>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</si>
  <si>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</si>
  <si>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</si>
  <si>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</si>
  <si>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</si>
  <si>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</si>
  <si>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</si>
  <si>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</si>
  <si>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</si>
  <si>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</si>
  <si>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</si>
  <si>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</si>
  <si>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</si>
  <si>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</si>
  <si>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</si>
  <si>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</si>
  <si>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</si>
  <si>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</si>
  <si>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</si>
  <si>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</si>
  <si>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</si>
  <si>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</si>
  <si>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</si>
  <si>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</si>
  <si>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</si>
  <si>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</si>
  <si>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</si>
  <si>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</si>
  <si>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</si>
  <si>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</si>
  <si>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</si>
  <si>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</si>
  <si>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</si>
  <si>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</si>
  <si>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</si>
  <si>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</si>
  <si>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</si>
  <si>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</si>
  <si>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</si>
  <si>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</si>
  <si>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</si>
  <si>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</si>
  <si>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</si>
  <si>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</si>
  <si>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</si>
  <si>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</si>
  <si>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</si>
  <si>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</si>
  <si>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</si>
  <si>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</si>
  <si>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</si>
  <si>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</si>
  <si>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</si>
  <si>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</si>
  <si>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</si>
  <si>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</si>
  <si>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</si>
  <si>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</si>
  <si>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</si>
  <si>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</si>
  <si>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</si>
  <si>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</si>
  <si>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</si>
  <si>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</si>
  <si>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</si>
  <si>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</si>
  <si>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</si>
  <si>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</si>
  <si>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</si>
  <si>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</si>
  <si>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</si>
  <si>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</si>
  <si>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</si>
  <si>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</si>
  <si>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</si>
  <si>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</si>
  <si>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</si>
  <si>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</si>
  <si>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</si>
  <si>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</si>
  <si>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</si>
  <si>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</si>
  <si>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</si>
  <si>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</si>
  <si>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</si>
  <si>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</si>
  <si>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</si>
  <si>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</si>
  <si>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</si>
  <si>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</si>
  <si>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</si>
  <si>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</si>
  <si>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</si>
  <si>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</si>
  <si>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</si>
  <si>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</si>
  <si>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</si>
  <si>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</si>
  <si>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</si>
  <si>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</si>
  <si>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</si>
  <si>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</si>
  <si>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</si>
  <si>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</si>
  <si>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</si>
  <si>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</si>
  <si>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</si>
  <si>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</si>
  <si>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</si>
  <si>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</si>
  <si>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</si>
  <si>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</si>
  <si>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</si>
  <si>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</si>
  <si>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</si>
  <si>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</si>
  <si>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</si>
  <si>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</si>
  <si>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</si>
  <si>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</si>
  <si>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</si>
  <si>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</si>
  <si>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</si>
  <si>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</si>
  <si>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</si>
  <si>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</si>
  <si>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</si>
  <si>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</si>
  <si>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</si>
  <si>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</si>
  <si>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</si>
  <si>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</si>
  <si>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</si>
  <si>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</si>
  <si>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</si>
  <si>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</si>
  <si>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</si>
  <si>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</si>
  <si>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</si>
  <si>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</si>
  <si>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</si>
  <si>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</si>
  <si>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</si>
  <si>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</si>
  <si>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</si>
  <si>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</si>
  <si>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</si>
  <si>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</si>
  <si>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</si>
  <si>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</si>
  <si>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</si>
  <si>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</si>
  <si>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</si>
  <si>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</si>
  <si>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</si>
  <si>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</si>
  <si>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</si>
  <si>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</si>
  <si>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</si>
  <si>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</si>
  <si>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</si>
  <si>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</si>
  <si>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</si>
  <si>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</si>
  <si>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</si>
  <si>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</si>
  <si>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</si>
  <si>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</si>
  <si>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</si>
  <si>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</si>
  <si>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</si>
  <si>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</si>
  <si>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</si>
  <si>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</si>
  <si>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</si>
  <si>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</si>
  <si>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</si>
  <si>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</si>
  <si>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</si>
  <si>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</si>
  <si>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</si>
  <si>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</si>
  <si>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</si>
  <si>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</si>
  <si>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</si>
  <si>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</si>
  <si>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</si>
  <si>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</si>
  <si>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</si>
  <si>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</si>
  <si>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</si>
  <si>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</si>
  <si>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</si>
  <si>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</si>
  <si>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</si>
  <si>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</si>
  <si>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</si>
  <si>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</si>
  <si>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</si>
  <si>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</si>
  <si>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</si>
  <si>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</si>
  <si>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</si>
  <si>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</si>
  <si>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</si>
  <si>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</si>
  <si>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</si>
  <si>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</si>
  <si>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</si>
  <si>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</si>
  <si>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</si>
  <si>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</si>
  <si>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</si>
  <si>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</si>
  <si>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</si>
  <si>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</si>
  <si>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</si>
  <si>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</si>
  <si>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</si>
  <si>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</si>
  <si>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</si>
  <si>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</si>
  <si>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</si>
  <si>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</si>
  <si>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</si>
  <si>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</si>
  <si>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</si>
  <si>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</si>
  <si>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</si>
  <si>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</si>
  <si>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</si>
  <si>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</si>
  <si>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</si>
  <si>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</si>
  <si>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</si>
  <si>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</si>
  <si>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</si>
  <si>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</si>
  <si>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</si>
  <si>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</si>
  <si>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</si>
  <si>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</si>
  <si>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</si>
  <si>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</si>
  <si>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</si>
  <si>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</si>
  <si>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</si>
  <si>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</si>
  <si>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</si>
  <si>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</si>
  <si>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</si>
  <si>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</si>
  <si>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</si>
  <si>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</si>
  <si>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</si>
  <si>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</si>
  <si>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</si>
  <si>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</si>
  <si>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</si>
  <si>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</si>
  <si>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</si>
  <si>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</si>
  <si>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</si>
  <si>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</si>
  <si>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</si>
  <si>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</si>
  <si>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</si>
  <si>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</si>
  <si>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</si>
  <si>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</si>
  <si>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</si>
  <si>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</si>
  <si>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</si>
  <si>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</si>
  <si>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</si>
  <si>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</si>
  <si>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</si>
  <si>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</si>
  <si>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</si>
  <si>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</si>
  <si>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</si>
  <si>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</si>
  <si>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</si>
  <si>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</si>
  <si>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</si>
  <si>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</si>
  <si>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</si>
  <si>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</si>
  <si>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</si>
  <si>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</si>
  <si>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</si>
  <si>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</si>
  <si>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</si>
  <si>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</si>
  <si>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</si>
  <si>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</si>
  <si>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</si>
  <si>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</si>
  <si>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</si>
  <si>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</si>
  <si>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</si>
  <si>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</si>
  <si>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</si>
  <si>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</si>
  <si>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</si>
  <si>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</si>
  <si>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</si>
  <si>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</si>
  <si>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</si>
  <si>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</si>
  <si>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</si>
  <si>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</si>
  <si>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</si>
  <si>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</si>
  <si>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</si>
  <si>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</si>
  <si>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</si>
  <si>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</si>
  <si>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</si>
  <si>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</si>
  <si>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</si>
  <si>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</si>
  <si>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</si>
  <si>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</si>
  <si>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</si>
  <si>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</si>
  <si>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</si>
  <si>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</si>
  <si>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</si>
  <si>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</si>
  <si>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</si>
  <si>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</si>
  <si>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</si>
  <si>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</si>
  <si>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</si>
  <si>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</si>
  <si>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</si>
  <si>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</si>
  <si>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</si>
  <si>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</si>
  <si>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</si>
  <si>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</si>
  <si>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</si>
  <si>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</si>
  <si>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</si>
  <si>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</si>
  <si>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</si>
  <si>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</si>
  <si>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</si>
  <si>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</si>
  <si>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</si>
  <si>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</si>
  <si>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</si>
  <si>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</si>
  <si>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</si>
  <si>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</si>
  <si>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</si>
  <si>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</si>
  <si>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</si>
  <si>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</si>
  <si>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</si>
  <si>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</si>
  <si>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</si>
  <si>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</si>
  <si>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</si>
  <si>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</si>
  <si>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</si>
  <si>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</si>
  <si>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</si>
  <si>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</si>
  <si>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</si>
  <si>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</si>
  <si>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</si>
  <si>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</si>
  <si>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</si>
  <si>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</si>
  <si>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</si>
  <si>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</si>
  <si>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</si>
  <si>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</si>
  <si>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</si>
  <si>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</si>
  <si>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</si>
  <si>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</si>
  <si>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</si>
  <si>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</si>
  <si>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</si>
  <si>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</si>
  <si>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</si>
  <si>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</si>
  <si>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</si>
  <si>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</si>
  <si>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</si>
  <si>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</si>
  <si>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</si>
  <si>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</si>
  <si>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</si>
  <si>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</si>
  <si>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</si>
  <si>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</si>
  <si>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</si>
  <si>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</si>
  <si>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</si>
  <si>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</si>
  <si>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</si>
  <si>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</si>
  <si>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</si>
  <si>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</si>
  <si>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</si>
  <si>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</si>
  <si>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</si>
  <si>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</si>
  <si>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</si>
  <si>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</si>
  <si>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</si>
  <si>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</si>
  <si>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</si>
  <si>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</si>
  <si>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</si>
  <si>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</si>
  <si>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</si>
  <si>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</si>
  <si>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</si>
  <si>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</si>
  <si>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</si>
  <si>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</si>
  <si>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</si>
  <si>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</si>
  <si>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</si>
  <si>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</si>
  <si>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</si>
  <si>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</si>
  <si>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</si>
  <si>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</si>
  <si>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</si>
  <si>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</si>
  <si>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</si>
  <si>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</si>
  <si>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</si>
  <si>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</si>
  <si>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</si>
  <si>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</si>
  <si>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</si>
  <si>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</si>
  <si>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</si>
  <si>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</si>
  <si>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</si>
  <si>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</si>
  <si>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</si>
  <si>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</si>
  <si>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</si>
  <si>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</si>
  <si>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</si>
  <si>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</si>
  <si>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</si>
  <si>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</si>
  <si>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</si>
  <si>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</si>
  <si>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</si>
  <si>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</si>
  <si>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</si>
  <si>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</si>
  <si>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</si>
  <si>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</si>
  <si>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</si>
  <si>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</si>
  <si>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</si>
  <si>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</si>
  <si>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</si>
  <si>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</si>
  <si>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</si>
  <si>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</si>
  <si>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</si>
  <si>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</si>
  <si>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</si>
  <si>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</si>
  <si>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</si>
  <si>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</si>
  <si>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</si>
  <si>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</si>
  <si>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</si>
  <si>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</si>
  <si>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</si>
  <si>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</si>
  <si>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</si>
  <si>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</si>
  <si>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</si>
  <si>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</si>
  <si>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</si>
  <si>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</si>
  <si>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</si>
  <si>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</si>
  <si>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</si>
  <si>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</si>
  <si>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</si>
  <si>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</si>
  <si>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</si>
  <si>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</si>
  <si>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</si>
  <si>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</si>
  <si>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</si>
  <si>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</si>
  <si>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</si>
  <si>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</si>
  <si>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</si>
  <si>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</si>
  <si>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</si>
  <si>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</si>
  <si>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</si>
  <si>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</si>
  <si>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</si>
  <si>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</si>
  <si>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</si>
  <si>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</si>
  <si>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</si>
  <si>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</si>
  <si>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</si>
  <si>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</si>
  <si>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</si>
  <si>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</si>
  <si>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</si>
  <si>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</si>
  <si>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</si>
  <si>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</si>
  <si>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</si>
  <si>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</si>
  <si>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</si>
  <si>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</si>
  <si>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</si>
  <si>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</si>
  <si>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</si>
  <si>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</si>
  <si>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</si>
  <si>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</si>
  <si>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</si>
  <si>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</si>
  <si>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</si>
  <si>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</si>
  <si>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</si>
  <si>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</si>
  <si>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</si>
  <si>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</si>
  <si>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</si>
  <si>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</si>
  <si>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</si>
  <si>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</si>
  <si>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</si>
  <si>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</si>
  <si>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</si>
  <si>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</si>
  <si>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</si>
  <si>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</si>
  <si>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</si>
  <si>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</si>
  <si>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</si>
  <si>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</si>
  <si>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</si>
  <si>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</si>
  <si>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</si>
  <si>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</si>
  <si>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</si>
  <si>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</si>
  <si>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</si>
  <si>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</si>
  <si>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</si>
  <si>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</si>
  <si>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</si>
  <si>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</si>
  <si>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</si>
  <si>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</si>
  <si>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</si>
  <si>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</si>
  <si>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</si>
  <si>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</si>
  <si>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</si>
  <si>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</si>
  <si>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</si>
  <si>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</si>
  <si>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</si>
  <si>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</si>
  <si>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</si>
  <si>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</si>
  <si>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</si>
  <si>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</si>
  <si>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</si>
  <si>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</si>
  <si>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</si>
  <si>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</si>
  <si>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</si>
  <si>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</si>
  <si>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</si>
  <si>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</si>
  <si>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</si>
  <si>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</si>
  <si>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</si>
  <si>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</si>
  <si>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</si>
  <si>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</si>
  <si>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</si>
  <si>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</si>
  <si>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</si>
  <si>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</si>
  <si>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</si>
  <si>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</si>
  <si>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</si>
  <si>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</si>
  <si>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</si>
  <si>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</si>
  <si>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</si>
  <si>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</si>
  <si>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</si>
  <si>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</si>
  <si>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</si>
  <si>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</si>
  <si>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</si>
  <si>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</si>
  <si>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</si>
  <si>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</si>
  <si>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</si>
  <si>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</si>
  <si>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</si>
  <si>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</si>
  <si>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</si>
  <si>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</si>
  <si>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</si>
  <si>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</si>
  <si>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</si>
  <si>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</si>
  <si>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</si>
  <si>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</si>
  <si>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</si>
  <si>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</si>
  <si>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</si>
  <si>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</si>
  <si>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</si>
  <si>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</si>
  <si>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</si>
  <si>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</si>
  <si>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</si>
  <si>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</si>
  <si>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</si>
  <si>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</si>
  <si>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</si>
  <si>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</si>
  <si>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</si>
  <si>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</si>
  <si>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</si>
  <si>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</si>
  <si>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</si>
  <si>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</si>
  <si>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</si>
  <si>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</si>
  <si>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</si>
  <si>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</si>
  <si>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</si>
  <si>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</si>
  <si>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</si>
  <si>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</si>
  <si>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</si>
  <si>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</si>
  <si>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</si>
  <si>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</si>
  <si>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</si>
  <si>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</si>
  <si>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</si>
  <si>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</si>
  <si>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</si>
  <si>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</si>
  <si>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</si>
  <si>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</si>
  <si>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</si>
  <si>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</si>
  <si>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</si>
  <si>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</si>
  <si>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</si>
  <si>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</si>
  <si>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</si>
  <si>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</si>
  <si>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</si>
  <si>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</si>
  <si>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</si>
  <si>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</si>
  <si>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</si>
  <si>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</si>
  <si>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</si>
  <si>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</si>
  <si>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</si>
  <si>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</si>
  <si>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</si>
  <si>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</si>
  <si>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</si>
  <si>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</si>
  <si>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</si>
  <si>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</si>
  <si>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</si>
  <si>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</si>
  <si>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</si>
  <si>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</si>
  <si>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</si>
  <si>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</si>
  <si>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</si>
  <si>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</si>
  <si>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</si>
  <si>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</si>
  <si>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</si>
  <si>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</si>
  <si>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</si>
  <si>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</si>
  <si>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</si>
  <si>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</si>
  <si>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</si>
  <si>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</si>
  <si>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</si>
  <si>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</si>
  <si>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</si>
  <si>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</si>
  <si>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</si>
  <si>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</si>
  <si>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</si>
  <si>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</si>
  <si>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</si>
  <si>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</si>
  <si>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</si>
  <si>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</si>
  <si>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</si>
  <si>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</si>
  <si>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</si>
  <si>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</si>
  <si>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</si>
  <si>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</si>
  <si>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</si>
  <si>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</si>
  <si>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</si>
  <si>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</si>
  <si>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</si>
  <si>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</si>
  <si>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</si>
  <si>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</si>
  <si>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</si>
  <si>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</si>
  <si>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</si>
  <si>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</si>
  <si>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</si>
  <si>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</si>
  <si>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</si>
  <si>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</si>
  <si>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</si>
  <si>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</si>
  <si>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</si>
  <si>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</si>
  <si>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</si>
  <si>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</si>
  <si>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</si>
  <si>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</si>
  <si>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</si>
  <si>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</si>
  <si>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</si>
  <si>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</si>
  <si>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</si>
  <si>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</si>
  <si>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</si>
  <si>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</si>
  <si>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</si>
  <si>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</si>
  <si>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</si>
  <si>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</si>
  <si>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</si>
  <si>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</si>
  <si>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</si>
  <si>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</si>
  <si>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</si>
  <si>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</si>
  <si>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</si>
  <si>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</si>
  <si>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</si>
  <si>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</si>
  <si>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</si>
  <si>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</si>
  <si>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</si>
  <si>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</si>
  <si>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</si>
  <si>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</si>
  <si>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</si>
  <si>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</si>
  <si>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</si>
  <si>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</si>
  <si>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</si>
  <si>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</si>
  <si>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</si>
  <si>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</si>
  <si>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</si>
  <si>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</si>
  <si>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</si>
  <si>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</si>
  <si>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</si>
  <si>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</si>
  <si>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</si>
  <si>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</si>
  <si>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</si>
  <si>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</si>
  <si>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</si>
  <si>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</si>
  <si>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</si>
  <si>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</si>
  <si>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</si>
  <si>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</si>
  <si>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</si>
  <si>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</si>
  <si>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</si>
  <si>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</si>
  <si>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</si>
  <si>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</si>
  <si>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</si>
  <si>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</si>
  <si>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</si>
  <si>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</si>
  <si>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</si>
  <si>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</si>
  <si>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</si>
  <si>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</si>
  <si>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</si>
  <si>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</si>
  <si>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</si>
  <si>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</si>
  <si>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</si>
  <si>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</si>
  <si>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</si>
  <si>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</si>
  <si>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</si>
  <si>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</si>
  <si>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</si>
  <si>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</si>
  <si>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</si>
  <si>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</si>
  <si>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</si>
  <si>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</si>
  <si>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</si>
  <si>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</si>
  <si>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</si>
  <si>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</si>
  <si>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</si>
  <si>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</si>
  <si>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</si>
  <si>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</si>
  <si>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</si>
  <si>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</si>
  <si>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</si>
  <si>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</si>
  <si>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</si>
  <si>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</si>
  <si>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</si>
  <si>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</si>
  <si>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</si>
  <si>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</si>
  <si>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</si>
  <si>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</si>
  <si>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</si>
  <si>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</si>
  <si>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</si>
  <si>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</si>
  <si>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</si>
  <si>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</si>
  <si>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</si>
  <si>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</si>
  <si>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</si>
  <si>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</si>
  <si>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</si>
  <si>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</si>
  <si>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</si>
  <si>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</si>
  <si>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</si>
  <si>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</si>
  <si>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</si>
  <si>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</si>
  <si>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</si>
  <si>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</si>
  <si>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</si>
  <si>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</si>
  <si>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</si>
  <si>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</si>
  <si>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</si>
  <si>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</si>
  <si>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</si>
  <si>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</si>
  <si>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</si>
  <si>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</si>
  <si>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</si>
  <si>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</si>
  <si>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</si>
  <si>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</si>
  <si>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</si>
  <si>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</si>
  <si>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</si>
  <si>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</si>
  <si>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</si>
  <si>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</si>
  <si>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</si>
  <si>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</si>
  <si>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</si>
  <si>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</si>
  <si>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</si>
  <si>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</si>
  <si>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</si>
  <si>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</si>
  <si>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</si>
  <si>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</si>
  <si>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</si>
  <si>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</si>
  <si>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</si>
  <si>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</si>
  <si>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</si>
  <si>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</si>
  <si>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</si>
  <si>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</si>
  <si>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</si>
  <si>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</si>
  <si>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</si>
  <si>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</si>
  <si>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</si>
  <si>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</si>
  <si>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</si>
  <si>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</si>
  <si>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</si>
  <si>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</si>
  <si>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</si>
  <si>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</si>
  <si>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</si>
  <si>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</si>
  <si>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</si>
  <si>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</si>
  <si>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</si>
  <si>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</si>
  <si>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</si>
  <si>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</si>
  <si>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</si>
  <si>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</si>
  <si>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</si>
  <si>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</si>
  <si>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</si>
  <si>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</si>
  <si>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</si>
  <si>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</si>
  <si>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</si>
  <si>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</si>
  <si>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</si>
  <si>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</si>
  <si>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</si>
  <si>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</si>
  <si>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</si>
  <si>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</si>
  <si>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</si>
  <si>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</si>
  <si>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</si>
  <si>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</si>
  <si>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</si>
  <si>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</si>
  <si>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</si>
  <si>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</si>
  <si>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</si>
  <si>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</si>
  <si>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</si>
  <si>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</si>
  <si>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</si>
  <si>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</si>
  <si>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</si>
  <si>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</si>
  <si>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</si>
  <si>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</si>
  <si>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</si>
  <si>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</si>
  <si>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</si>
  <si>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</si>
  <si>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</si>
  <si>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</si>
  <si>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</si>
  <si>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</si>
  <si>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</si>
  <si>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</si>
  <si>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</si>
  <si>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</si>
  <si>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</si>
  <si>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</si>
  <si>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</si>
  <si>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</si>
  <si>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</si>
  <si>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</si>
  <si>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</si>
  <si>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</si>
  <si>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</si>
  <si>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</si>
  <si>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</si>
  <si>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</si>
  <si>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</si>
  <si>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</si>
  <si>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</si>
  <si>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</si>
  <si>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</si>
  <si>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</si>
  <si>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</si>
  <si>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</si>
  <si>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</si>
  <si>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</si>
  <si>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</si>
  <si>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</si>
  <si>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</si>
  <si>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</si>
  <si>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</si>
  <si>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</si>
  <si>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</si>
  <si>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</si>
  <si>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</si>
  <si>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</si>
  <si>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</si>
  <si>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</si>
  <si>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</si>
  <si>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</si>
  <si>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</si>
  <si>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</si>
  <si>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</si>
  <si>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</si>
  <si>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</si>
  <si>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</si>
  <si>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</si>
  <si>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</si>
  <si>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</si>
  <si>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</si>
  <si>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</si>
  <si>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</si>
  <si>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</si>
  <si>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</si>
  <si>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</si>
  <si>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</si>
  <si>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</si>
  <si>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</si>
  <si>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</si>
  <si>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</si>
  <si>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</si>
  <si>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</si>
  <si>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</si>
  <si>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</si>
  <si>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</si>
  <si>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</si>
  <si>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</si>
  <si>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</si>
  <si>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</si>
  <si>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</si>
  <si>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</si>
  <si>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</si>
  <si>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</si>
  <si>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</si>
  <si>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</si>
  <si>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</si>
  <si>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</si>
  <si>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</si>
  <si>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</si>
  <si>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</si>
  <si>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</si>
  <si>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</si>
  <si>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</si>
  <si>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</si>
  <si>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</si>
  <si>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</si>
  <si>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</si>
  <si>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</si>
  <si>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</si>
  <si>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</si>
  <si>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</si>
  <si>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</si>
  <si>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</si>
  <si>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</si>
  <si>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</si>
  <si>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</si>
  <si>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</si>
  <si>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</si>
  <si>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</si>
  <si>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</si>
  <si>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</si>
  <si>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</si>
  <si>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</si>
  <si>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</si>
  <si>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</si>
  <si>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</si>
  <si>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</si>
  <si>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</si>
  <si>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</si>
  <si>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</si>
  <si>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</si>
  <si>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</si>
  <si>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</si>
  <si>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</si>
  <si>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</si>
  <si>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</si>
  <si>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</si>
  <si>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</si>
  <si>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</si>
  <si>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</si>
  <si>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</si>
  <si>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</si>
  <si>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</si>
  <si>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</si>
  <si>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</si>
  <si>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</si>
  <si>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</si>
  <si>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</si>
  <si>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</si>
  <si>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</si>
  <si>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</si>
  <si>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</si>
  <si>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</si>
  <si>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</si>
  <si>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</si>
  <si>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</si>
  <si>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</si>
  <si>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</si>
  <si>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</si>
  <si>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</si>
  <si>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</si>
  <si>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</si>
  <si>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</si>
  <si>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</si>
  <si>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</si>
  <si>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</si>
  <si>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</si>
  <si>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</si>
  <si>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</si>
  <si>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</si>
  <si>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</si>
  <si>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</si>
  <si>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</si>
  <si>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</si>
  <si>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</si>
  <si>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</si>
  <si>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</si>
  <si>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</si>
  <si>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</si>
  <si>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</si>
  <si>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</si>
  <si>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</si>
  <si>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</si>
  <si>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</si>
  <si>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</si>
  <si>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</si>
  <si>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</si>
  <si>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</si>
  <si>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</si>
  <si>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</si>
  <si>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</si>
  <si>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</si>
  <si>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</si>
  <si>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</si>
  <si>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</si>
  <si>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</si>
  <si>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</si>
  <si>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</si>
  <si>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</si>
  <si>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</si>
  <si>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</si>
  <si>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</si>
  <si>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</si>
  <si>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</si>
  <si>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</si>
  <si>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</si>
  <si>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</si>
  <si>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</si>
  <si>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</si>
  <si>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</si>
  <si>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</si>
  <si>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</si>
  <si>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</si>
  <si>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</si>
  <si>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</si>
  <si>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</si>
  <si>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</si>
  <si>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</si>
  <si>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</si>
  <si>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</si>
  <si>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</si>
  <si>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</si>
  <si>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</si>
  <si>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</si>
  <si>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</si>
  <si>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</si>
  <si>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</si>
  <si>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</si>
  <si>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</si>
  <si>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</si>
  <si>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</si>
  <si>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</si>
  <si>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</si>
  <si>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</si>
  <si>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</si>
  <si>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</si>
  <si>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</si>
  <si>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</si>
  <si>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</si>
  <si>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</si>
  <si>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</si>
  <si>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</si>
  <si>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</si>
  <si>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</si>
  <si>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</si>
  <si>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</si>
  <si>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</si>
  <si>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</si>
  <si>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</si>
  <si>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</si>
  <si>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</si>
  <si>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</si>
  <si>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</si>
  <si>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</si>
  <si>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</si>
  <si>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</si>
  <si>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</si>
  <si>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</si>
  <si>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</si>
  <si>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</si>
  <si>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</si>
  <si>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</si>
  <si>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</si>
  <si>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</si>
  <si>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</si>
  <si>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</si>
  <si>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</si>
  <si>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</si>
  <si>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</si>
  <si>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</si>
  <si>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</si>
  <si>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</si>
  <si>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</si>
  <si>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</si>
  <si>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</si>
  <si>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</si>
  <si>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</si>
  <si>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</si>
  <si>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</si>
  <si>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</si>
  <si>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</si>
  <si>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</si>
  <si>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</si>
  <si>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</si>
  <si>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</si>
  <si>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</si>
  <si>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</si>
  <si>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</si>
  <si>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</si>
  <si>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</si>
  <si>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</si>
  <si>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</si>
  <si>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</si>
  <si>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</si>
  <si>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</si>
  <si>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</si>
  <si>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</si>
  <si>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</si>
  <si>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</si>
  <si>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</si>
  <si>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</si>
  <si>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</si>
  <si>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</si>
  <si>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</si>
  <si>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</si>
  <si>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</si>
  <si>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</si>
  <si>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</si>
  <si>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</si>
  <si>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</si>
  <si>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</si>
  <si>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</si>
  <si>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</si>
  <si>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</si>
  <si>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</si>
  <si>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</si>
  <si>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</si>
  <si>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</si>
  <si>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</si>
  <si>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</si>
  <si>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</si>
  <si>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</si>
  <si>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</si>
  <si>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</si>
  <si>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</si>
  <si>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</si>
  <si>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</si>
  <si>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</si>
  <si>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</si>
  <si>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</si>
  <si>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</si>
  <si>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</si>
  <si>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</si>
  <si>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</si>
  <si>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</si>
  <si>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</si>
  <si>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</si>
  <si>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</si>
  <si>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</si>
  <si>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</si>
  <si>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</si>
  <si>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</si>
  <si>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</si>
  <si>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</si>
  <si>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</si>
  <si>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</si>
  <si>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</si>
  <si>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</si>
  <si>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</si>
  <si>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</si>
  <si>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</si>
  <si>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</si>
  <si>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</si>
  <si>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</si>
  <si>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</si>
  <si>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</si>
  <si>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</si>
  <si>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</si>
  <si>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</si>
  <si>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</si>
  <si>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</si>
  <si>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</si>
  <si>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</si>
  <si>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</si>
  <si>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</si>
  <si>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</si>
  <si>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</si>
  <si>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</si>
  <si>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</si>
  <si>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</si>
  <si>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</si>
  <si>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</si>
  <si>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</si>
  <si>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</si>
  <si>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</si>
  <si>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</si>
  <si>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</si>
  <si>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</si>
  <si>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</si>
  <si>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</si>
  <si>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</si>
  <si>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</si>
  <si>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</si>
  <si>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</si>
  <si>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</si>
  <si>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</si>
  <si>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</si>
  <si>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</si>
  <si>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</si>
  <si>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</si>
  <si>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</si>
  <si>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</si>
  <si>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</si>
  <si>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</si>
  <si>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</si>
  <si>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</si>
  <si>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</si>
  <si>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</si>
  <si>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</si>
  <si>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</si>
  <si>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</si>
  <si>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</si>
  <si>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</si>
  <si>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</si>
  <si>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</si>
  <si>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</si>
  <si>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</si>
  <si>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</si>
  <si>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</si>
  <si>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</si>
  <si>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</si>
  <si>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</si>
  <si>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</si>
  <si>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</si>
  <si>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</si>
  <si>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</si>
  <si>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</si>
  <si>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</si>
  <si>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</si>
  <si>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</si>
  <si>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</si>
  <si>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</si>
  <si>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</si>
  <si>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</si>
  <si>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</si>
  <si>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</si>
  <si>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</si>
  <si>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</si>
  <si>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</si>
  <si>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</si>
  <si>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</si>
  <si>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</si>
  <si>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</si>
  <si>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</si>
  <si>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</si>
  <si>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</si>
  <si>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</si>
  <si>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</si>
  <si>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</si>
  <si>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</si>
  <si>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</si>
  <si>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</si>
  <si>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</si>
  <si>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</si>
  <si>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</si>
  <si>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</si>
  <si>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</si>
  <si>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</si>
  <si>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</si>
  <si>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</si>
  <si>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</si>
  <si>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</si>
  <si>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</si>
  <si>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</si>
  <si>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</si>
  <si>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</si>
  <si>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</si>
  <si>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</si>
  <si>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</si>
  <si>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</si>
  <si>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</si>
  <si>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</si>
  <si>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</si>
  <si>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</si>
  <si>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</si>
  <si>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</si>
  <si>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</si>
  <si>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</si>
  <si>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</si>
  <si>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</si>
  <si>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</si>
  <si>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</si>
  <si>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</si>
  <si>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</si>
  <si>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</si>
  <si>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</si>
  <si>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</si>
  <si>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</si>
  <si>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</si>
  <si>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</si>
  <si>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</si>
  <si>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</si>
  <si>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</si>
  <si>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</si>
  <si>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</si>
  <si>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</si>
  <si>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</si>
  <si>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</si>
  <si>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</si>
  <si>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</si>
  <si>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</si>
  <si>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</si>
  <si>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</si>
  <si>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</si>
  <si>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</si>
  <si>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</si>
  <si>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</si>
  <si>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</si>
  <si>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</si>
  <si>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</si>
  <si>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</si>
  <si>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</si>
  <si>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</si>
  <si>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</si>
  <si>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</si>
  <si>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</si>
  <si>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</si>
  <si>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</si>
  <si>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</si>
  <si>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</si>
  <si>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</si>
  <si>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</si>
  <si>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</si>
  <si>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</si>
  <si>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</si>
  <si>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</si>
  <si>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</si>
  <si>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</si>
  <si>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</si>
  <si>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</si>
  <si>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</si>
  <si>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</si>
  <si>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</si>
  <si>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</si>
  <si>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</si>
  <si>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</si>
  <si>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</si>
  <si>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</si>
  <si>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</si>
  <si>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</si>
  <si>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</si>
  <si>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</si>
  <si>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</si>
  <si>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</si>
  <si>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</si>
  <si>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</si>
  <si>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</si>
  <si>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</si>
  <si>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</si>
  <si>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</si>
  <si>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</si>
  <si>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</si>
  <si>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</si>
  <si>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</si>
  <si>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</si>
  <si>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</si>
  <si>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</si>
  <si>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</si>
  <si>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</si>
  <si>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</si>
  <si>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</si>
  <si>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</si>
  <si>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</si>
  <si>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</si>
  <si>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</si>
  <si>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</si>
  <si>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</si>
  <si>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</si>
  <si>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</si>
  <si>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</si>
  <si>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</si>
  <si>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</si>
  <si>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</si>
  <si>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</si>
  <si>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</si>
  <si>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</si>
  <si>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</si>
  <si>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</si>
  <si>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</si>
  <si>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</si>
  <si>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</si>
  <si>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</si>
  <si>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</si>
  <si>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</si>
  <si>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</si>
  <si>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</si>
  <si>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</si>
  <si>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</si>
  <si>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</si>
  <si>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</si>
  <si>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</si>
  <si>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</si>
  <si>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</si>
  <si>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</si>
  <si>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</si>
  <si>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</si>
  <si>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</si>
  <si>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</si>
  <si>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</si>
  <si>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</si>
  <si>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</si>
  <si>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</si>
  <si>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</si>
  <si>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</si>
  <si>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</si>
  <si>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</si>
  <si>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</si>
  <si>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</si>
  <si>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</si>
  <si>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</si>
  <si>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</si>
  <si>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</si>
  <si>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</si>
  <si>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</si>
  <si>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</si>
  <si>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</si>
  <si>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</si>
  <si>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</si>
  <si>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</si>
  <si>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</si>
  <si>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</si>
  <si>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</si>
  <si>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</si>
  <si>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</si>
  <si>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</si>
  <si>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</si>
  <si>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</si>
  <si>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</si>
  <si>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</si>
  <si>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</si>
  <si>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</si>
  <si>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</si>
  <si>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</si>
  <si>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</si>
  <si>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</si>
  <si>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</si>
  <si>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</si>
  <si>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</si>
  <si>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</si>
  <si>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</si>
  <si>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</si>
  <si>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</si>
  <si>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</si>
  <si>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</si>
  <si>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</si>
  <si>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</si>
  <si>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</si>
  <si>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</si>
  <si>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</si>
  <si>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</si>
  <si>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</si>
  <si>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</si>
  <si>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</si>
  <si>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</si>
  <si>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</si>
  <si>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</si>
  <si>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</si>
  <si>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</si>
  <si>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</si>
  <si>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</si>
  <si>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</si>
  <si>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</si>
  <si>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</si>
  <si>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</si>
  <si>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</si>
  <si>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</si>
  <si>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</si>
  <si>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</si>
  <si>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</si>
  <si>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</si>
  <si>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</si>
  <si>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</si>
  <si>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</si>
  <si>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</si>
  <si>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</si>
  <si>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</si>
  <si>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</si>
  <si>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</si>
  <si>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</si>
  <si>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</si>
  <si>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</si>
  <si>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</si>
  <si>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</si>
  <si>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</si>
  <si>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</si>
  <si>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</si>
  <si>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</si>
  <si>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</si>
  <si>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</si>
  <si>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</si>
  <si>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</si>
  <si>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</si>
  <si>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</si>
  <si>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</si>
  <si>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</si>
  <si>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</si>
  <si>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</si>
  <si>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</si>
  <si>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</si>
  <si>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</si>
  <si>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</si>
  <si>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</si>
  <si>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</si>
  <si>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</si>
  <si>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</si>
  <si>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</si>
  <si>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</si>
  <si>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</si>
  <si>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</si>
  <si>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</si>
  <si>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</si>
  <si>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</si>
  <si>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</si>
  <si>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</si>
  <si>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</si>
  <si>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</si>
  <si>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</si>
  <si>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</si>
  <si>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</si>
  <si>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</si>
  <si>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</si>
  <si>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</si>
  <si>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</si>
  <si>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</si>
  <si>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</si>
  <si>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</si>
  <si>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</si>
  <si>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</si>
  <si>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</si>
  <si>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</si>
  <si>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</si>
  <si>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</si>
  <si>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</si>
  <si>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</si>
  <si>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</si>
  <si>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</si>
  <si>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</si>
  <si>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</si>
  <si>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</si>
  <si>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</si>
  <si>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</si>
  <si>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</si>
  <si>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</si>
  <si>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</si>
  <si>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</si>
  <si>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</si>
  <si>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</si>
  <si>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</si>
  <si>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</si>
  <si>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</si>
  <si>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</si>
  <si>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</si>
  <si>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</si>
  <si>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</si>
  <si>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</si>
  <si>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</si>
  <si>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</si>
  <si>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</si>
  <si>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</si>
  <si>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</si>
  <si>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</si>
  <si>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</si>
  <si>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</si>
  <si>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</si>
  <si>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</si>
  <si>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</si>
  <si>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</si>
  <si>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</si>
  <si>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</si>
  <si>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</si>
  <si>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</si>
  <si>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</si>
  <si>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</si>
  <si>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</si>
  <si>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</si>
  <si>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</si>
  <si>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</si>
  <si>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</si>
  <si>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</si>
  <si>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</si>
  <si>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</si>
  <si>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</si>
  <si>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</si>
  <si>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</si>
  <si>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</si>
  <si>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</si>
  <si>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</si>
  <si>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</si>
  <si>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</si>
  <si>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</si>
  <si>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</si>
  <si>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</si>
  <si>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</si>
  <si>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</si>
  <si>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</si>
  <si>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</si>
  <si>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</si>
  <si>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</si>
  <si>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</si>
  <si>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</si>
  <si>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</si>
  <si>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</si>
  <si>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</si>
  <si>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</si>
  <si>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</si>
  <si>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</si>
  <si>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</si>
  <si>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</si>
  <si>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</si>
  <si>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</si>
  <si>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</si>
  <si>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</si>
  <si>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</si>
  <si>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</si>
  <si>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</si>
  <si>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</si>
  <si>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</si>
  <si>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</si>
  <si>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</si>
  <si>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</si>
  <si>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</si>
  <si>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</si>
  <si>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</si>
  <si>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</si>
  <si>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</si>
  <si>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</si>
  <si>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</si>
  <si>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</si>
  <si>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</si>
  <si>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</si>
  <si>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</si>
  <si>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</si>
  <si>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</si>
  <si>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</si>
  <si>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</si>
  <si>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</si>
  <si>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</si>
  <si>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</si>
  <si>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</si>
  <si>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</si>
  <si>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</si>
  <si>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</si>
  <si>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</si>
  <si>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</si>
  <si>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</si>
  <si>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</si>
  <si>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</si>
  <si>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</si>
  <si>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</si>
  <si>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</si>
  <si>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</si>
  <si>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</si>
  <si>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</si>
  <si>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</si>
  <si>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</si>
  <si>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</si>
  <si>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</si>
  <si>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</si>
  <si>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</si>
  <si>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</si>
  <si>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</si>
  <si>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</si>
  <si>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</si>
  <si>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</si>
  <si>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</si>
  <si>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</si>
  <si>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</si>
  <si>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</si>
  <si>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</si>
  <si>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</si>
  <si>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</si>
  <si>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</si>
  <si>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</si>
  <si>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</si>
  <si>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</si>
  <si>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</si>
  <si>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</si>
  <si>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</si>
  <si>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</si>
  <si>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</si>
  <si>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</si>
  <si>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</si>
  <si>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</si>
  <si>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</si>
  <si>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</si>
  <si>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</si>
  <si>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</si>
  <si>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</si>
  <si>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</si>
  <si>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</si>
  <si>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</si>
  <si>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</si>
  <si>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</si>
  <si>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</si>
  <si>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</si>
  <si>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</si>
  <si>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</si>
  <si>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</si>
  <si>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</si>
  <si>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</si>
  <si>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</si>
  <si>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</si>
  <si>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</si>
  <si>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</si>
  <si>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</si>
  <si>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</si>
  <si>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</si>
  <si>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</si>
  <si>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</si>
  <si>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</si>
  <si>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</si>
  <si>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</si>
  <si>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</si>
  <si>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</si>
  <si>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</si>
  <si>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</si>
  <si>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</si>
  <si>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</si>
  <si>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</si>
  <si>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</si>
  <si>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</si>
  <si>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</si>
  <si>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</si>
  <si>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</si>
  <si>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</si>
  <si>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</si>
  <si>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</si>
  <si>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</si>
  <si>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</si>
  <si>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</si>
  <si>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</si>
  <si>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</si>
  <si>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</si>
  <si>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</si>
  <si>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</si>
  <si>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</si>
  <si>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</si>
  <si>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</si>
  <si>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</si>
  <si>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</si>
  <si>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</si>
  <si>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</si>
  <si>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</si>
  <si>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</si>
  <si>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</si>
  <si>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</si>
  <si>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</si>
  <si>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</si>
  <si>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</si>
  <si>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</si>
  <si>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</si>
  <si>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</si>
  <si>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</si>
  <si>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</si>
  <si>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</si>
  <si>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</si>
  <si>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</si>
  <si>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</si>
  <si>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</si>
  <si>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</si>
  <si>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</si>
  <si>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</si>
  <si>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</si>
  <si>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</si>
  <si>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</si>
  <si>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</si>
  <si>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</si>
  <si>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</si>
  <si>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</si>
  <si>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</si>
  <si>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</si>
  <si>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</si>
  <si>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</si>
  <si>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</si>
  <si>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</si>
  <si>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</si>
  <si>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</si>
  <si>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</si>
  <si>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</si>
  <si>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</si>
  <si>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</si>
  <si>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</si>
  <si>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</si>
  <si>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</si>
  <si>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</si>
  <si>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</si>
  <si>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</si>
  <si>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</si>
  <si>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</si>
  <si>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</si>
  <si>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</si>
  <si>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</si>
  <si>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</si>
  <si>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</si>
  <si>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</si>
  <si>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</si>
  <si>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</si>
  <si>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</si>
  <si>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</si>
  <si>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</si>
  <si>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</si>
  <si>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</si>
  <si>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</si>
  <si>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</si>
  <si>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</si>
  <si>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</si>
  <si>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</si>
  <si>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</si>
  <si>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</si>
  <si>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</si>
  <si>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</si>
  <si>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</si>
  <si>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</si>
  <si>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</si>
  <si>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</si>
  <si>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</si>
  <si>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</si>
  <si>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</si>
  <si>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</si>
  <si>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</si>
  <si>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</si>
  <si>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</si>
  <si>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</si>
  <si>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</si>
  <si>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</si>
  <si>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</si>
  <si>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</si>
  <si>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</si>
  <si>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</si>
  <si>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</si>
  <si>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</si>
  <si>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</si>
  <si>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</si>
  <si>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</si>
  <si>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</si>
  <si>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</si>
  <si>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</si>
  <si>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</si>
  <si>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</si>
  <si>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</si>
  <si>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</si>
  <si>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</si>
  <si>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</si>
  <si>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</si>
  <si>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</si>
  <si>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</si>
  <si>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</si>
  <si>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</si>
  <si>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</si>
  <si>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</si>
  <si>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</si>
  <si>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</si>
  <si>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</si>
  <si>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</si>
  <si>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</si>
  <si>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</si>
  <si>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</si>
  <si>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</si>
  <si>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</si>
  <si>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</si>
  <si>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</si>
  <si>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</si>
  <si>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</si>
  <si>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</si>
  <si>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</si>
  <si>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</si>
  <si>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</si>
  <si>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</si>
  <si>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</si>
  <si>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</si>
  <si>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</si>
  <si>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</si>
  <si>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</si>
  <si>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</si>
  <si>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</si>
  <si>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</si>
  <si>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</si>
  <si>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</si>
  <si>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</si>
  <si>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</si>
  <si>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</si>
  <si>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</si>
  <si>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</si>
  <si>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</si>
  <si>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</si>
  <si>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</si>
  <si>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</si>
  <si>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</si>
  <si>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</si>
  <si>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</si>
  <si>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</si>
  <si>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</si>
  <si>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</si>
  <si>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</si>
  <si>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</si>
  <si>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</si>
  <si>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</si>
  <si>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</si>
  <si>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</si>
  <si>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</si>
  <si>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</si>
  <si>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</si>
  <si>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</si>
  <si>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</si>
  <si>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</si>
  <si>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</si>
  <si>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</si>
  <si>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</si>
  <si>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</si>
  <si>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</si>
  <si>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</si>
  <si>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</si>
  <si>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</si>
  <si>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</si>
  <si>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</si>
  <si>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</si>
  <si>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</si>
  <si>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</si>
  <si>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</si>
  <si>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</si>
  <si>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</si>
  <si>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</si>
  <si>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</si>
  <si>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</si>
  <si>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</si>
  <si>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</si>
  <si>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</si>
  <si>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</si>
  <si>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</si>
  <si>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</si>
  <si>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</si>
  <si>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</si>
  <si>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</si>
  <si>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</si>
  <si>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</si>
  <si>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</si>
  <si>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</si>
  <si>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</si>
  <si>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</si>
  <si>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</si>
  <si>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</si>
  <si>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</si>
  <si>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</si>
  <si>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</si>
  <si>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</si>
  <si>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</si>
  <si>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</si>
  <si>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</si>
  <si>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</si>
  <si>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</si>
  <si>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</si>
  <si>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</si>
  <si>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</si>
  <si>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</si>
  <si>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</si>
  <si>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</si>
  <si>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</si>
  <si>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</si>
  <si>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</si>
  <si>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</si>
  <si>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</si>
  <si>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</si>
  <si>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</si>
  <si>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</si>
  <si>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</si>
  <si>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</si>
  <si>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</si>
  <si>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</si>
  <si>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</si>
  <si>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</si>
  <si>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</si>
  <si>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</si>
  <si>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</si>
  <si>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</si>
  <si>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</si>
  <si>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</si>
  <si>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</si>
  <si>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</si>
  <si>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</si>
  <si>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</si>
  <si>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</si>
  <si>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</si>
  <si>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</si>
  <si>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</si>
  <si>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</si>
  <si>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</si>
  <si>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</si>
  <si>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</si>
  <si>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</si>
  <si>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</si>
  <si>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</si>
  <si>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</si>
  <si>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</si>
  <si>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</si>
  <si>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</si>
  <si>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</si>
  <si>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</si>
  <si>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</si>
  <si>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</si>
  <si>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</si>
  <si>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</si>
  <si>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</si>
  <si>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</si>
  <si>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</si>
  <si>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</si>
  <si>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</si>
  <si>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</si>
  <si>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</si>
  <si>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</si>
  <si>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</si>
  <si>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</si>
  <si>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</si>
  <si>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</si>
  <si>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</si>
  <si>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</si>
  <si>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</si>
  <si>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</si>
  <si>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</si>
  <si>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</si>
  <si>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</si>
  <si>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</si>
  <si>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</si>
  <si>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</si>
  <si>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</si>
  <si>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</si>
  <si>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</si>
  <si>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</si>
  <si>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</si>
  <si>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</si>
  <si>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</si>
  <si>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</si>
  <si>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</si>
  <si>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</si>
  <si>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</si>
  <si>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</si>
  <si>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</si>
  <si>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</si>
  <si>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</si>
  <si>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</si>
  <si>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</si>
  <si>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</si>
  <si>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</si>
  <si>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</si>
  <si>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</si>
  <si>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</si>
  <si>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</si>
  <si>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</si>
  <si>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</si>
  <si>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</si>
  <si>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</si>
  <si>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</si>
  <si>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</si>
  <si>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</si>
  <si>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</si>
  <si>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</si>
  <si>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</si>
  <si>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</si>
  <si>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</si>
  <si>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</si>
  <si>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</si>
  <si>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</si>
  <si>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</si>
  <si>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</si>
  <si>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</si>
  <si>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</si>
  <si>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</si>
  <si>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</si>
  <si>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</si>
  <si>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</si>
  <si>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</si>
  <si>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</si>
  <si>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</si>
  <si>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</si>
  <si>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</si>
  <si>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</si>
  <si>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</si>
  <si>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</si>
  <si>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</si>
  <si>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</si>
  <si>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</si>
  <si>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</si>
  <si>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</si>
  <si>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</si>
  <si>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</si>
  <si>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</si>
  <si>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</si>
  <si>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</si>
  <si>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</si>
  <si>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</si>
  <si>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</si>
  <si>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</si>
  <si>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</si>
  <si>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</si>
  <si>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</si>
  <si>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</si>
  <si>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</si>
  <si>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</si>
  <si>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</si>
  <si>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</si>
  <si>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</si>
  <si>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</si>
  <si>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</si>
  <si>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</si>
  <si>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</si>
  <si>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</si>
  <si>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</si>
  <si>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</si>
  <si>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</si>
  <si>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</si>
  <si>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</si>
  <si>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</si>
  <si>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</si>
  <si>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</si>
  <si>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</si>
  <si>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</si>
  <si>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</si>
  <si>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</si>
  <si>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</si>
  <si>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</si>
  <si>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</si>
  <si>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</si>
  <si>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</si>
  <si>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</si>
  <si>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</si>
  <si>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</si>
  <si>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</si>
  <si>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</si>
  <si>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</si>
  <si>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</si>
  <si>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</si>
  <si>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</si>
  <si>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</si>
  <si>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</si>
  <si>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</si>
  <si>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</si>
  <si>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</si>
  <si>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</si>
  <si>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</si>
  <si>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</si>
  <si>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</si>
  <si>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</si>
  <si>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</si>
  <si>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</si>
  <si>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</si>
  <si>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</si>
  <si>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</si>
  <si>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</si>
  <si>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</si>
  <si>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</si>
  <si>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</si>
  <si>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</si>
  <si>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</si>
  <si>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</si>
  <si>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</si>
  <si>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</si>
  <si>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</si>
  <si>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</si>
  <si>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</si>
  <si>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</si>
  <si>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</si>
  <si>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</si>
  <si>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</si>
  <si>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</si>
  <si>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</si>
  <si>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</si>
  <si>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</si>
  <si>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</si>
  <si>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</si>
  <si>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</si>
  <si>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</si>
  <si>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</si>
  <si>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</si>
  <si>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</si>
  <si>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</si>
  <si>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</si>
  <si>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</si>
  <si>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</si>
  <si>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</si>
  <si>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</si>
  <si>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</si>
  <si>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</si>
  <si>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</si>
  <si>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</si>
  <si>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</si>
  <si>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</si>
  <si>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</si>
  <si>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</si>
  <si>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</si>
  <si>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</si>
  <si>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</si>
  <si>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</si>
  <si>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</si>
  <si>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</si>
  <si>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</si>
  <si>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</si>
  <si>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</si>
  <si>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</si>
  <si>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</si>
  <si>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</si>
  <si>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</si>
  <si>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</si>
  <si>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</si>
  <si>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</si>
  <si>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</si>
  <si>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</si>
  <si>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</si>
  <si>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</si>
  <si>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</si>
  <si>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</si>
  <si>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</si>
  <si>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</si>
  <si>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</si>
  <si>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</si>
  <si>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</si>
  <si>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</si>
  <si>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</si>
  <si>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</si>
  <si>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</si>
  <si>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</si>
  <si>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</si>
  <si>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</si>
  <si>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</si>
  <si>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</si>
  <si>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</si>
  <si>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</si>
  <si>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</si>
  <si>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</si>
  <si>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</si>
  <si>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</si>
  <si>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</si>
  <si>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</si>
  <si>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</si>
  <si>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</si>
  <si>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</si>
  <si>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</si>
  <si>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</si>
  <si>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</si>
  <si>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</si>
  <si>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</si>
  <si>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</si>
  <si>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</si>
  <si>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</si>
  <si>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</si>
  <si>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</si>
  <si>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</si>
  <si>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</si>
  <si>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</si>
  <si>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</si>
  <si>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</si>
  <si>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</si>
  <si>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</si>
  <si>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</si>
  <si>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</si>
  <si>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</si>
  <si>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</si>
  <si>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</si>
  <si>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</si>
  <si>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</si>
  <si>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</si>
  <si>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</si>
  <si>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</si>
  <si>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</si>
  <si>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</si>
  <si>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</si>
  <si>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</si>
  <si>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</si>
  <si>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</si>
  <si>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</si>
  <si>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</si>
  <si>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</si>
  <si>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</si>
  <si>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</si>
  <si>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</si>
  <si>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</si>
  <si>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</si>
  <si>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</si>
  <si>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</si>
  <si>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</si>
  <si>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</si>
  <si>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</si>
  <si>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</si>
  <si>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</si>
  <si>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</si>
  <si>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</si>
  <si>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</si>
  <si>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</si>
  <si>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</si>
  <si>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</si>
  <si>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</si>
  <si>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</si>
  <si>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</si>
  <si>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</si>
  <si>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</si>
  <si>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</si>
  <si>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</si>
  <si>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</si>
  <si>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</si>
  <si>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</si>
  <si>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</si>
  <si>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</si>
  <si>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</si>
  <si>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</si>
  <si>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</si>
  <si>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</si>
  <si>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</si>
  <si>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</si>
  <si>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</si>
  <si>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</si>
  <si>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</si>
  <si>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</si>
  <si>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</si>
  <si>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</si>
  <si>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</si>
  <si>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</si>
  <si>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</si>
  <si>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</si>
  <si>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</si>
  <si>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</si>
  <si>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</si>
  <si>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</si>
  <si>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</si>
  <si>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</si>
  <si>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</si>
  <si>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</si>
  <si>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</si>
  <si>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</si>
  <si>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</si>
  <si>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</si>
  <si>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</si>
  <si>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</si>
  <si>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</si>
  <si>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</si>
  <si>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</si>
  <si>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</si>
  <si>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</si>
  <si>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</si>
  <si>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</si>
  <si>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</si>
  <si>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</si>
  <si>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</si>
  <si>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</si>
  <si>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</si>
  <si>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</si>
  <si>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</si>
  <si>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</si>
  <si>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</si>
  <si>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</si>
  <si>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</si>
  <si>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</si>
  <si>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</si>
  <si>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</si>
  <si>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</si>
  <si>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</si>
  <si>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</si>
  <si>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</si>
  <si>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</si>
  <si>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</si>
  <si>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</si>
  <si>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</si>
  <si>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</si>
  <si>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</si>
  <si>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</si>
  <si>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</si>
  <si>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</si>
  <si>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</si>
  <si>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</si>
  <si>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</si>
  <si>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</si>
  <si>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</si>
  <si>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</si>
  <si>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</si>
  <si>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</si>
  <si>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</si>
  <si>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</si>
  <si>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</si>
  <si>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</si>
  <si>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</si>
  <si>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</si>
  <si>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</si>
  <si>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</si>
  <si>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</si>
  <si>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</si>
  <si>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</si>
  <si>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</si>
  <si>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</si>
  <si>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</si>
  <si>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</si>
  <si>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</si>
  <si>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</si>
  <si>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</si>
  <si>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</si>
  <si>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</si>
  <si>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</si>
  <si>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</si>
  <si>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</si>
  <si>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</si>
  <si>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</si>
  <si>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</si>
  <si>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</si>
  <si>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</si>
  <si>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</si>
  <si>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</si>
  <si>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</si>
  <si>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</si>
  <si>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</si>
  <si>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</si>
  <si>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</si>
  <si>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</si>
  <si>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</si>
  <si>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</si>
  <si>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</si>
  <si>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</si>
  <si>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</si>
  <si>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</si>
  <si>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</si>
  <si>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</si>
  <si>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</si>
  <si>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</si>
  <si>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</si>
  <si>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</si>
  <si>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</si>
  <si>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</si>
  <si>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</si>
  <si>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</si>
  <si>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</si>
  <si>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</si>
  <si>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</si>
  <si>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</si>
  <si>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</si>
  <si>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</si>
  <si>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</si>
  <si>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</si>
  <si>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</si>
  <si>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</si>
  <si>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</si>
  <si>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</si>
  <si>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</si>
  <si>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</si>
  <si>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</si>
  <si>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</si>
  <si>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</si>
  <si>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</si>
  <si>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</si>
  <si>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</si>
  <si>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</si>
  <si>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</si>
  <si>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</si>
  <si>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</si>
  <si>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</si>
  <si>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</si>
  <si>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</si>
  <si>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</si>
  <si>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</si>
  <si>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</si>
  <si>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</si>
  <si>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</si>
  <si>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</si>
  <si>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</si>
  <si>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</si>
  <si>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</si>
  <si>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</si>
  <si>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</si>
  <si>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</si>
  <si>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</si>
  <si>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</si>
  <si>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</si>
  <si>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</si>
  <si>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</si>
  <si>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</si>
  <si>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</si>
  <si>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</si>
  <si>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</si>
  <si>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</si>
  <si>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</si>
  <si>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</si>
  <si>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</si>
  <si>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</si>
  <si>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</si>
  <si>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</si>
  <si>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</si>
  <si>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</si>
  <si>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</si>
  <si>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</si>
  <si>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</si>
  <si>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</si>
  <si>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</si>
  <si>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</si>
  <si>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</si>
  <si>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</si>
  <si>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</si>
  <si>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</si>
  <si>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</si>
  <si>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</si>
  <si>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</si>
  <si>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</si>
  <si>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</si>
  <si>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</si>
  <si>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</si>
  <si>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</si>
  <si>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</si>
  <si>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</si>
  <si>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</si>
  <si>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</si>
  <si>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</si>
  <si>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</si>
  <si>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</si>
  <si>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</si>
  <si>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</si>
  <si>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</si>
  <si>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</si>
  <si>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</si>
  <si>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</si>
  <si>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</si>
  <si>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</si>
  <si>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</si>
  <si>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</si>
  <si>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</si>
  <si>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</si>
  <si>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</si>
  <si>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</si>
  <si>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</si>
  <si>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</si>
  <si>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</si>
  <si>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</si>
  <si>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</si>
  <si>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</si>
  <si>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</si>
  <si>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</si>
  <si>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</si>
  <si>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</si>
  <si>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</si>
  <si>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</si>
  <si>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</si>
  <si>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</si>
  <si>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</si>
  <si>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</si>
  <si>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</si>
  <si>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</si>
  <si>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</si>
  <si>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</si>
  <si>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</si>
  <si>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</si>
  <si>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</si>
  <si>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</si>
  <si>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</si>
  <si>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</si>
  <si>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</si>
  <si>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</si>
  <si>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</si>
  <si>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</si>
  <si>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</si>
  <si>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</si>
  <si>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</si>
  <si>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</si>
  <si>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</si>
  <si>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</si>
  <si>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</si>
  <si>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</si>
  <si>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</si>
  <si>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</si>
  <si>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</si>
  <si>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</si>
  <si>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</si>
  <si>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</si>
  <si>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</si>
  <si>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</si>
  <si>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</si>
  <si>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</si>
  <si>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</si>
  <si>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</si>
  <si>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</si>
  <si>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</si>
  <si>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</si>
  <si>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</si>
  <si>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</si>
  <si>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</si>
  <si>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</si>
  <si>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</si>
  <si>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</si>
  <si>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</si>
  <si>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</si>
  <si>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</si>
  <si>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</si>
  <si>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</si>
  <si>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</si>
  <si>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</si>
  <si>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</si>
  <si>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</si>
  <si>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</si>
  <si>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</si>
  <si>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</si>
  <si>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</si>
  <si>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</si>
  <si>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</si>
  <si>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</si>
  <si>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</si>
  <si>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</si>
  <si>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</si>
  <si>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</si>
  <si>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</si>
  <si>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</si>
  <si>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</si>
  <si>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</si>
  <si>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</si>
  <si>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</si>
  <si>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</si>
  <si>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</si>
  <si>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</si>
  <si>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</si>
  <si>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</si>
  <si>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</si>
  <si>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</si>
  <si>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</si>
  <si>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</si>
  <si>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</si>
  <si>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</si>
  <si>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</si>
  <si>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</si>
  <si>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</si>
  <si>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</si>
  <si>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</si>
  <si>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</si>
  <si>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</si>
  <si>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</si>
  <si>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</si>
  <si>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</si>
  <si>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</si>
  <si>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</si>
  <si>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</si>
  <si>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</si>
  <si>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</si>
  <si>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</si>
  <si>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</si>
  <si>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</si>
  <si>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</si>
  <si>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</si>
  <si>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</si>
  <si>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</si>
  <si>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</si>
  <si>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</si>
  <si>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</si>
  <si>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</si>
  <si>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</si>
  <si>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</si>
  <si>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</si>
  <si>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</si>
  <si>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</si>
  <si>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</si>
  <si>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</si>
  <si>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</si>
  <si>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</si>
  <si>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</si>
  <si>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</si>
  <si>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</si>
  <si>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</si>
  <si>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</si>
  <si>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</si>
  <si>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</si>
  <si>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</si>
  <si>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</si>
  <si>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</si>
  <si>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</si>
  <si>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</si>
  <si>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</si>
  <si>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</si>
  <si>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</si>
  <si>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</si>
  <si>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</si>
  <si>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</si>
  <si>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</si>
  <si>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</si>
  <si>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</si>
  <si>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</si>
  <si>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</si>
  <si>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</si>
  <si>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</si>
  <si>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</si>
  <si>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</si>
  <si>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</si>
  <si>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</si>
  <si>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</si>
  <si>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</si>
  <si>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</si>
  <si>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</si>
  <si>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</si>
  <si>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</si>
  <si>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</si>
  <si>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</si>
  <si>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</si>
  <si>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</si>
  <si>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</si>
  <si>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</si>
  <si>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</si>
  <si>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</si>
  <si>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</si>
  <si>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</si>
  <si>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</si>
  <si>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</si>
  <si>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</si>
  <si>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</si>
  <si>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</si>
  <si>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</si>
  <si>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</si>
  <si>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</si>
  <si>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</si>
  <si>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</si>
  <si>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</si>
  <si>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</si>
  <si>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</si>
  <si>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</si>
  <si>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</si>
  <si>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</si>
  <si>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</si>
  <si>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</si>
  <si>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</si>
  <si>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</si>
  <si>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</si>
  <si>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</si>
  <si>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</si>
  <si>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</si>
  <si>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</si>
  <si>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</si>
  <si>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</si>
  <si>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</si>
  <si>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</si>
  <si>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</si>
  <si>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</si>
  <si>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</si>
  <si>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</si>
  <si>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</si>
  <si>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</si>
  <si>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</si>
  <si>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</si>
  <si>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</si>
  <si>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</si>
  <si>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</si>
  <si>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</si>
  <si>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</si>
  <si>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</si>
  <si>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</si>
  <si>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</si>
  <si>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</si>
  <si>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</si>
  <si>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</si>
  <si>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</si>
  <si>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</si>
  <si>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</si>
  <si>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</si>
  <si>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</si>
  <si>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</si>
  <si>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</si>
  <si>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</si>
  <si>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</si>
  <si>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</si>
  <si>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</si>
  <si>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</si>
  <si>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</si>
  <si>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</si>
  <si>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</si>
  <si>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</si>
  <si>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</si>
  <si>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</si>
  <si>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</si>
  <si>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</si>
  <si>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</si>
  <si>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</si>
  <si>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</si>
  <si>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</si>
  <si>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</si>
  <si>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</si>
  <si>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</si>
  <si>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</si>
  <si>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</si>
  <si>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</si>
  <si>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</si>
  <si>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</si>
  <si>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</si>
  <si>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</si>
  <si>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</si>
  <si>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</si>
  <si>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</si>
  <si>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</si>
  <si>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</si>
  <si>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</si>
  <si>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</si>
  <si>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</si>
  <si>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</si>
  <si>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</si>
  <si>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</si>
  <si>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</si>
  <si>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</si>
  <si>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</si>
  <si>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</si>
  <si>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</si>
  <si>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</si>
  <si>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</si>
  <si>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</si>
  <si>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</si>
  <si>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</si>
  <si>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</si>
  <si>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</si>
  <si>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</si>
  <si>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</si>
  <si>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</si>
  <si>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</si>
  <si>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</si>
  <si>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</si>
  <si>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</si>
  <si>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</si>
  <si>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</si>
  <si>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</si>
  <si>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</si>
  <si>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</si>
  <si>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</si>
  <si>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</si>
  <si>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</si>
  <si>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</si>
  <si>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</si>
  <si>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</si>
  <si>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</si>
  <si>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</si>
  <si>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</si>
  <si>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</si>
  <si>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</si>
  <si>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</si>
  <si>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</si>
  <si>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</si>
  <si>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</si>
  <si>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</si>
  <si>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</si>
  <si>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</si>
  <si>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</si>
  <si>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</si>
  <si>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</si>
  <si>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</si>
  <si>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</si>
  <si>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</si>
  <si>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</si>
  <si>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</si>
  <si>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</si>
  <si>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</si>
  <si>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</si>
  <si>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</si>
  <si>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</si>
  <si>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</si>
  <si>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</si>
  <si>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</si>
  <si>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</si>
  <si>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</si>
  <si>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</si>
  <si>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</si>
  <si>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</si>
  <si>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</si>
  <si>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</si>
  <si>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</si>
  <si>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</si>
  <si>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</si>
  <si>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</si>
  <si>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</si>
  <si>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</si>
  <si>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</si>
  <si>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</si>
  <si>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</si>
  <si>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</si>
  <si>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</si>
  <si>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</si>
  <si>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</si>
  <si>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</si>
  <si>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</si>
  <si>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</si>
  <si>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</si>
  <si>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</si>
  <si>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</si>
  <si>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</si>
  <si>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</si>
  <si>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</si>
  <si>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</si>
  <si>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</si>
  <si>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</si>
  <si>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</si>
  <si>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</si>
  <si>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</si>
  <si>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</si>
  <si>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</si>
  <si>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</si>
  <si>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</si>
  <si>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</si>
  <si>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</si>
  <si>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</si>
  <si>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</si>
  <si>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</si>
  <si>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</si>
  <si>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</si>
  <si>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</si>
  <si>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</si>
  <si>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</si>
  <si>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</si>
  <si>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</si>
  <si>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</si>
  <si>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</si>
  <si>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</si>
  <si>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</si>
  <si>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</si>
  <si>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</si>
  <si>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</si>
  <si>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</si>
  <si>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</si>
  <si>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</si>
  <si>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</si>
  <si>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</si>
  <si>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</si>
  <si>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</si>
  <si>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</si>
  <si>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</si>
  <si>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</si>
  <si>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</si>
  <si>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</si>
  <si>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</si>
  <si>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</si>
  <si>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</si>
  <si>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</si>
  <si>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</si>
  <si>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</si>
  <si>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</si>
  <si>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</si>
  <si>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</si>
  <si>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</si>
  <si>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</si>
  <si>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</si>
  <si>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</si>
  <si>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</si>
  <si>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</si>
  <si>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</si>
  <si>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</si>
  <si>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</si>
  <si>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</si>
  <si>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</si>
  <si>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</si>
  <si>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</si>
  <si>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</si>
  <si>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</si>
  <si>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</si>
  <si>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</si>
  <si>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</si>
  <si>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</si>
  <si>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</si>
  <si>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</si>
  <si>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</si>
  <si>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</si>
  <si>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</si>
  <si>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</si>
  <si>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</si>
  <si>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</si>
  <si>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</si>
  <si>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</si>
  <si>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</si>
  <si>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</si>
  <si>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</si>
  <si>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</si>
  <si>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</si>
  <si>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</si>
  <si>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</si>
  <si>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</si>
  <si>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</si>
  <si>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</si>
  <si>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</si>
  <si>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</si>
  <si>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</si>
  <si>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</si>
  <si>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</si>
  <si>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</si>
  <si>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</si>
  <si>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</si>
  <si>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</si>
  <si>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</si>
  <si>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</si>
  <si>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</si>
  <si>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</si>
  <si>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</si>
  <si>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</si>
  <si>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</si>
  <si>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</si>
  <si>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</si>
  <si>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</si>
  <si>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</si>
  <si>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</si>
  <si>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</si>
  <si>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</si>
  <si>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</si>
  <si>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</si>
  <si>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</si>
  <si>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</si>
  <si>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</si>
  <si>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</si>
  <si>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</si>
  <si>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</si>
  <si>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</si>
  <si>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</si>
  <si>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</si>
  <si>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</si>
  <si>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</si>
  <si>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</si>
  <si>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</si>
  <si>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</si>
  <si>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</si>
  <si>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</si>
  <si>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</si>
  <si>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</si>
  <si>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</si>
  <si>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</si>
  <si>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</si>
  <si>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</si>
  <si>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</si>
  <si>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</si>
  <si>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</si>
  <si>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</si>
  <si>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</si>
  <si>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</si>
  <si>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</si>
  <si>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</si>
  <si>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</si>
  <si>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</si>
  <si>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</si>
  <si>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</si>
  <si>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</si>
  <si>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</si>
  <si>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</si>
  <si>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</si>
  <si>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</si>
  <si>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</si>
  <si>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</si>
  <si>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</si>
  <si>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</si>
  <si>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</si>
  <si>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</si>
  <si>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</si>
  <si>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</si>
  <si>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</si>
  <si>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</si>
  <si>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</si>
  <si>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</si>
  <si>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</si>
  <si>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</si>
  <si>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</si>
  <si>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</si>
  <si>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</si>
  <si>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</si>
  <si>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</si>
  <si>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</si>
  <si>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</si>
  <si>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</si>
  <si>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</si>
  <si>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</si>
  <si>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</si>
  <si>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</si>
  <si>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</si>
  <si>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</si>
  <si>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</si>
  <si>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</si>
  <si>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</si>
  <si>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</si>
  <si>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</si>
  <si>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</si>
  <si>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</si>
  <si>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</si>
  <si>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</si>
  <si>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</si>
  <si>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</si>
  <si>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</si>
  <si>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</si>
  <si>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</si>
  <si>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</si>
  <si>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</si>
  <si>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</si>
  <si>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</si>
  <si>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</si>
  <si>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</si>
  <si>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</si>
  <si>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</si>
  <si>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</si>
  <si>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</si>
  <si>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</si>
  <si>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</si>
  <si>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</si>
  <si>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</si>
  <si>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</si>
  <si>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</si>
  <si>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</si>
  <si>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</si>
  <si>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</si>
  <si>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</si>
  <si>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</si>
  <si>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</si>
  <si>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</si>
  <si>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</si>
  <si>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</si>
  <si>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</si>
  <si>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</si>
  <si>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</si>
  <si>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</si>
  <si>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</si>
  <si>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</si>
  <si>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</si>
  <si>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</si>
  <si>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</si>
  <si>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</si>
  <si>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</si>
  <si>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</si>
  <si>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</si>
  <si>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</si>
  <si>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</si>
  <si>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</si>
  <si>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</si>
  <si>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</si>
  <si>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</si>
  <si>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</si>
  <si>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</si>
  <si>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</si>
  <si>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</si>
  <si>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</si>
  <si>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</si>
  <si>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</si>
  <si>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</si>
  <si>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</si>
  <si>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</si>
  <si>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</si>
  <si>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</si>
  <si>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</si>
  <si>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</si>
  <si>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</si>
  <si>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</si>
  <si>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</si>
  <si>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</si>
  <si>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</si>
  <si>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</si>
  <si>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</si>
  <si>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</si>
  <si>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</si>
  <si>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</si>
  <si>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</si>
  <si>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</si>
  <si>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</si>
  <si>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</si>
  <si>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</si>
  <si>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</si>
  <si>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</si>
  <si>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</si>
  <si>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</si>
  <si>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</si>
  <si>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</si>
  <si>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</si>
  <si>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</si>
  <si>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</si>
  <si>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</si>
  <si>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</si>
  <si>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</si>
  <si>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</si>
  <si>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</si>
  <si>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</si>
  <si>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</si>
  <si>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</si>
  <si>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</si>
  <si>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</si>
  <si>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</si>
  <si>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</si>
  <si>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</si>
  <si>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</si>
  <si>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</si>
  <si>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</si>
  <si>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</si>
  <si>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</si>
  <si>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</si>
  <si>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</si>
  <si>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</si>
  <si>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</si>
  <si>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</si>
  <si>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</si>
  <si>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</si>
  <si>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</si>
  <si>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</si>
  <si>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</si>
  <si>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</si>
  <si>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</si>
  <si>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</si>
  <si>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</si>
  <si>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</si>
  <si>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</si>
  <si>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</si>
  <si>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</si>
  <si>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</si>
  <si>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</si>
  <si>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</si>
  <si>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</si>
  <si>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</si>
  <si>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</si>
  <si>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</si>
  <si>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</si>
  <si>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</si>
  <si>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</si>
  <si>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</si>
  <si>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</si>
  <si>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</si>
  <si>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</si>
  <si>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</si>
  <si>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</si>
  <si>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</si>
  <si>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</si>
  <si>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</si>
  <si>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</si>
  <si>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</si>
  <si>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</si>
  <si>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</si>
  <si>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</si>
  <si>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</si>
  <si>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</si>
  <si>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</si>
  <si>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</si>
  <si>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</si>
  <si>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</si>
  <si>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</si>
  <si>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</si>
  <si>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</si>
  <si>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</si>
  <si>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</si>
  <si>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</si>
  <si>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</si>
  <si>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</si>
  <si>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</si>
  <si>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</si>
  <si>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</si>
  <si>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</si>
  <si>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</si>
  <si>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</si>
  <si>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</si>
  <si>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</si>
  <si>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</si>
  <si>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</si>
  <si>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</si>
  <si>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</si>
  <si>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</si>
  <si>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</si>
  <si>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</si>
  <si>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</si>
  <si>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</si>
  <si>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</si>
  <si>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</si>
  <si>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</si>
  <si>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</si>
  <si>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</si>
  <si>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</si>
  <si>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</si>
  <si>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</si>
  <si>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</si>
  <si>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</si>
  <si>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</si>
  <si>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</si>
  <si>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</si>
  <si>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</si>
  <si>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</si>
  <si>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</si>
  <si>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</si>
  <si>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</si>
  <si>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</si>
  <si>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</si>
  <si>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</si>
  <si>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</si>
  <si>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</si>
  <si>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</si>
  <si>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</si>
  <si>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</si>
  <si>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</si>
  <si>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</si>
  <si>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</si>
  <si>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</si>
  <si>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</si>
  <si>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</si>
  <si>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</si>
  <si>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</si>
  <si>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</si>
  <si>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</si>
  <si>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</si>
  <si>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</si>
  <si>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</si>
  <si>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</si>
  <si>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</si>
  <si>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</si>
  <si>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</si>
  <si>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</si>
  <si>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</si>
  <si>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</si>
  <si>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</si>
  <si>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</si>
  <si>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</si>
  <si>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</si>
  <si>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</si>
  <si>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</si>
  <si>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</si>
  <si>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</si>
  <si>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</si>
  <si>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</si>
  <si>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</si>
  <si>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</si>
  <si>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</si>
  <si>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</si>
  <si>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</si>
  <si>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</si>
  <si>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</si>
  <si>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</si>
  <si>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</si>
  <si>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</si>
  <si>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</si>
  <si>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</si>
  <si>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</si>
  <si>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</si>
  <si>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</si>
  <si>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</si>
  <si>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</si>
  <si>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</si>
  <si>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</si>
  <si>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</si>
  <si>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</si>
  <si>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</si>
  <si>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</si>
  <si>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</si>
  <si>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</si>
  <si>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</si>
  <si>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</si>
  <si>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</si>
  <si>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</si>
  <si>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</si>
  <si>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</si>
  <si>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</si>
  <si>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</si>
  <si>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</si>
  <si>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</si>
  <si>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</si>
  <si>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</si>
  <si>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</si>
  <si>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</si>
  <si>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</si>
  <si>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</si>
  <si>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</si>
  <si>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</si>
  <si>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</si>
  <si>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</si>
  <si>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</si>
  <si>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</si>
  <si>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</si>
  <si>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</si>
  <si>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</si>
  <si>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</si>
  <si>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</si>
  <si>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</si>
  <si>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</si>
  <si>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</si>
  <si>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</si>
  <si>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</si>
  <si>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</si>
  <si>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</si>
  <si>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</si>
  <si>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</si>
  <si>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</si>
  <si>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</si>
  <si>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</si>
  <si>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</si>
  <si>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</si>
  <si>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</si>
  <si>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</si>
  <si>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</si>
  <si>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</si>
  <si>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</si>
  <si>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</si>
  <si>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</si>
  <si>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</si>
  <si>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</si>
  <si>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</si>
  <si>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</si>
  <si>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</si>
  <si>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</si>
  <si>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</si>
  <si>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</si>
  <si>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</si>
  <si>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</si>
  <si>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</si>
  <si>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</si>
  <si>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</si>
  <si>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</si>
  <si>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</si>
  <si>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</si>
  <si>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</si>
  <si>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</si>
  <si>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</si>
  <si>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</si>
  <si>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</si>
  <si>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</si>
  <si>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</si>
  <si>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</si>
  <si>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</si>
  <si>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</si>
  <si>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</si>
  <si>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</si>
  <si>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</si>
  <si>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</si>
  <si>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</si>
  <si>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</si>
  <si>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</si>
  <si>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</si>
  <si>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</si>
  <si>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</si>
  <si>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</si>
  <si>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</si>
  <si>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</si>
  <si>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</si>
  <si>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</si>
  <si>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</si>
  <si>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</si>
  <si>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</si>
  <si>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</si>
  <si>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</si>
  <si>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</si>
  <si>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</si>
  <si>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</si>
  <si>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</si>
  <si>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</si>
  <si>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</si>
  <si>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</si>
  <si>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</si>
  <si>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</si>
  <si>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</si>
  <si>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</si>
  <si>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</si>
  <si>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</si>
  <si>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</si>
  <si>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</si>
  <si>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</si>
  <si>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</si>
  <si>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</si>
  <si>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</si>
  <si>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</si>
  <si>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</si>
  <si>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</si>
  <si>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</si>
  <si>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</si>
  <si>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</si>
  <si>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</si>
  <si>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</si>
  <si>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</si>
  <si>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</si>
  <si>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</si>
  <si>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</si>
  <si>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</si>
  <si>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</si>
  <si>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</si>
  <si>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</si>
  <si>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</si>
  <si>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</si>
  <si>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</si>
  <si>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</si>
  <si>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</si>
  <si>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</si>
  <si>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</si>
  <si>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</si>
  <si>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</si>
  <si>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</si>
  <si>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</si>
  <si>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</si>
  <si>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</si>
  <si>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</si>
  <si>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</si>
  <si>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</si>
  <si>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</si>
  <si>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</si>
  <si>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</si>
  <si>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</si>
  <si>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</si>
  <si>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</si>
  <si>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</si>
  <si>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</si>
  <si>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</si>
  <si>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</si>
  <si>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</si>
  <si>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</si>
  <si>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</si>
  <si>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</si>
  <si>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</si>
  <si>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</si>
  <si>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</si>
  <si>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</si>
  <si>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</si>
  <si>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</si>
  <si>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</si>
  <si>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</si>
  <si>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</si>
  <si>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</si>
  <si>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</si>
  <si>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</si>
  <si>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</si>
  <si>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</si>
  <si>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</si>
  <si>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</si>
  <si>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</si>
  <si>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</si>
  <si>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</si>
  <si>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</si>
  <si>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</si>
  <si>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</si>
  <si>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</si>
  <si>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</si>
  <si>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</si>
  <si>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</si>
  <si>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</si>
  <si>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</si>
  <si>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</si>
  <si>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</si>
  <si>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</si>
  <si>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</si>
  <si>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</si>
  <si>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</si>
  <si>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</si>
  <si>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</si>
  <si>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</si>
  <si>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</si>
  <si>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</si>
  <si>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</si>
  <si>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</si>
  <si>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</si>
  <si>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</si>
  <si>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</si>
  <si>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</si>
  <si>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</si>
  <si>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</si>
  <si>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</si>
  <si>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</si>
  <si>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</si>
  <si>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</si>
  <si>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</si>
  <si>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</si>
  <si>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</si>
  <si>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</si>
  <si>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</si>
  <si>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</si>
  <si>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</si>
  <si>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</si>
  <si>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</si>
  <si>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</si>
  <si>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</si>
  <si>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</si>
  <si>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</si>
  <si>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</si>
  <si>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</si>
  <si>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</si>
  <si>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</si>
  <si>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</si>
  <si>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</si>
  <si>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</si>
  <si>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</si>
  <si>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</si>
  <si>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</si>
  <si>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</si>
  <si>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</si>
  <si>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</si>
  <si>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</si>
  <si>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</si>
  <si>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</si>
  <si>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</si>
  <si>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</si>
  <si>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</si>
  <si>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</si>
  <si>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</si>
  <si>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</si>
  <si>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</si>
  <si>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</si>
  <si>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</si>
  <si>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</si>
  <si>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</si>
  <si>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</si>
  <si>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</si>
  <si>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</si>
  <si>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</si>
  <si>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</si>
  <si>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</si>
  <si>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</si>
  <si>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</si>
  <si>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</si>
  <si>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</si>
  <si>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</si>
  <si>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</si>
  <si>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</si>
  <si>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</si>
  <si>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</si>
  <si>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</si>
  <si>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</si>
  <si>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</si>
  <si>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</si>
  <si>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</si>
  <si>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</si>
  <si>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</si>
  <si>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</si>
  <si>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</si>
  <si>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</si>
  <si>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</si>
  <si>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</si>
  <si>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</si>
  <si>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</si>
  <si>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</si>
  <si>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</si>
  <si>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</si>
  <si>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</si>
  <si>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</si>
  <si>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</si>
  <si>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</si>
  <si>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</si>
  <si>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</si>
  <si>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</si>
  <si>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</si>
  <si>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</si>
  <si>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</si>
  <si>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</si>
  <si>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</si>
  <si>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</si>
  <si>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</si>
  <si>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</si>
  <si>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</si>
  <si>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</si>
  <si>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</si>
  <si>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</si>
  <si>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</si>
  <si>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</si>
  <si>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</si>
  <si>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</si>
  <si>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</si>
  <si>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</si>
  <si>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</si>
  <si>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</si>
  <si>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</si>
  <si>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</si>
  <si>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</si>
  <si>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</si>
  <si>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</si>
  <si>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</si>
  <si>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</si>
  <si>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</si>
  <si>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</si>
  <si>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</si>
  <si>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</si>
  <si>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</si>
  <si>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</si>
  <si>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</si>
  <si>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</si>
  <si>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</si>
  <si>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</si>
  <si>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</si>
  <si>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</si>
  <si>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</si>
  <si>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</si>
  <si>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</si>
  <si>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</si>
  <si>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</si>
  <si>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</si>
  <si>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</si>
  <si>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</si>
  <si>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</si>
  <si>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</si>
  <si>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</si>
  <si>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</si>
  <si>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</si>
  <si>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</si>
  <si>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</si>
  <si>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</si>
  <si>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</si>
  <si>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</si>
  <si>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</si>
  <si>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</si>
  <si>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</si>
  <si>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</si>
  <si>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</si>
  <si>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</si>
  <si>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</si>
  <si>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</si>
  <si>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</si>
  <si>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</si>
  <si>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</si>
  <si>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</si>
  <si>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</si>
  <si>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</si>
  <si>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</si>
  <si>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</si>
  <si>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</si>
  <si>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</si>
  <si>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</si>
  <si>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</si>
  <si>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</si>
  <si>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</si>
  <si>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</si>
  <si>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</si>
  <si>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</si>
  <si>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</si>
  <si>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</si>
  <si>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</si>
  <si>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</si>
  <si>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</si>
  <si>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</si>
  <si>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</si>
  <si>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</si>
  <si>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</si>
  <si>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</si>
  <si>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</si>
  <si>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</si>
  <si>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</si>
  <si>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</si>
  <si>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</si>
  <si>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</si>
  <si>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</si>
  <si>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</si>
  <si>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</si>
  <si>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</si>
  <si>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</si>
  <si>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</si>
  <si>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</si>
  <si>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</si>
  <si>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</si>
  <si>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</si>
  <si>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</si>
  <si>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</si>
  <si>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</si>
  <si>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</si>
  <si>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</si>
  <si>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</si>
  <si>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</si>
  <si>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</si>
  <si>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</si>
  <si>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</si>
  <si>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</si>
  <si>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</si>
  <si>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</si>
  <si>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</si>
  <si>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</si>
  <si>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</si>
  <si>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</si>
  <si>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</si>
  <si>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</si>
  <si>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</si>
  <si>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</si>
  <si>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</si>
  <si>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</si>
  <si>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</si>
  <si>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</si>
  <si>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</si>
  <si>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</si>
  <si>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</si>
  <si>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</si>
  <si>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</si>
  <si>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</si>
  <si>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</si>
  <si>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</si>
  <si>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</si>
  <si>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</si>
  <si>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</si>
  <si>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</si>
  <si>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</si>
  <si>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</si>
  <si>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</si>
  <si>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</si>
  <si>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</si>
  <si>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</si>
  <si>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</si>
  <si>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</si>
  <si>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</si>
  <si>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</si>
  <si>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</si>
  <si>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</si>
  <si>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</si>
  <si>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</si>
  <si>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</si>
  <si>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</si>
  <si>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</si>
  <si>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</si>
  <si>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</si>
  <si>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</si>
  <si>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</si>
  <si>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</si>
  <si>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</si>
  <si>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</si>
  <si>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</si>
  <si>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</si>
  <si>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</si>
  <si>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</si>
  <si>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</si>
  <si>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</si>
  <si>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</si>
  <si>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</si>
  <si>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</si>
  <si>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</si>
  <si>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</si>
  <si>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</si>
  <si>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</si>
  <si>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</si>
  <si>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</si>
  <si>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</si>
  <si>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</si>
  <si>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</si>
  <si>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</si>
  <si>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</si>
  <si>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</si>
  <si>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</si>
  <si>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</si>
  <si>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</si>
  <si>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</si>
  <si>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</si>
  <si>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</si>
  <si>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</si>
  <si>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</si>
  <si>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</si>
  <si>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</si>
  <si>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</si>
  <si>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</si>
  <si>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</si>
  <si>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</si>
  <si>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</si>
  <si>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</si>
  <si>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</si>
  <si>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</si>
  <si>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</si>
  <si>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</si>
  <si>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</si>
  <si>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</si>
  <si>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</si>
  <si>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</si>
  <si>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</si>
  <si>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</si>
  <si>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</si>
  <si>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</si>
  <si>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</si>
  <si>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</si>
  <si>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</si>
  <si>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</si>
  <si>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</si>
  <si>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</si>
  <si>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</si>
  <si>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</si>
  <si>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</si>
  <si>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</si>
  <si>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</si>
  <si>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</si>
  <si>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</si>
  <si>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</si>
  <si>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</si>
  <si>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</si>
  <si>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</si>
  <si>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</si>
  <si>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</si>
  <si>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</si>
  <si>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</si>
  <si>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</si>
  <si>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</si>
  <si>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</si>
  <si>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</si>
  <si>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</si>
  <si>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</si>
  <si>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</si>
  <si>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</si>
  <si>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</si>
  <si>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</si>
  <si>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</si>
  <si>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</si>
  <si>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</si>
  <si>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</si>
  <si>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</si>
  <si>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</si>
  <si>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</si>
  <si>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</si>
  <si>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</si>
  <si>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</si>
  <si>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</si>
  <si>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</si>
  <si>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</si>
  <si>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</si>
  <si>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</si>
  <si>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</si>
  <si>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</si>
  <si>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</si>
  <si>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</si>
  <si>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</si>
  <si>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</si>
  <si>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</si>
  <si>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</si>
  <si>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</si>
  <si>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</si>
  <si>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</si>
  <si>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</si>
  <si>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</si>
  <si>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</si>
  <si>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</si>
  <si>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</si>
  <si>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</si>
  <si>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</si>
  <si>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</si>
  <si>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</si>
  <si>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</si>
  <si>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</si>
  <si>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</si>
  <si>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</si>
  <si>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</si>
  <si>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</si>
  <si>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</si>
  <si>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</si>
  <si>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</si>
  <si>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</si>
  <si>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</si>
  <si>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</si>
  <si>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</si>
  <si>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</si>
  <si>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</si>
  <si>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</si>
  <si>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</si>
  <si>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</si>
  <si>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</si>
  <si>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</si>
  <si>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</si>
  <si>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</si>
  <si>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</si>
  <si>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</si>
  <si>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</si>
  <si>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</si>
  <si>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</si>
  <si>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</si>
  <si>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</si>
  <si>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</si>
  <si>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</si>
  <si>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</si>
  <si>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</si>
  <si>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</si>
  <si>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</si>
  <si>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</si>
  <si>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</si>
  <si>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</si>
  <si>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</si>
  <si>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</si>
  <si>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</si>
  <si>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</si>
  <si>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</si>
  <si>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</si>
  <si>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</si>
  <si>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</si>
  <si>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</si>
  <si>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</si>
  <si>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</si>
  <si>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</si>
  <si>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</si>
  <si>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</si>
  <si>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</si>
  <si>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</si>
  <si>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</si>
  <si>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</si>
  <si>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</si>
  <si>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</si>
  <si>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</si>
  <si>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</si>
  <si>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</si>
  <si>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</si>
  <si>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</si>
  <si>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</si>
  <si>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</si>
  <si>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</si>
  <si>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</si>
  <si>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</si>
  <si>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</si>
  <si>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</si>
  <si>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</si>
  <si>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</si>
  <si>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</si>
  <si>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</si>
  <si>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</si>
  <si>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</si>
  <si>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</si>
  <si>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</si>
  <si>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</si>
  <si>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</si>
  <si>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</si>
  <si>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</si>
  <si>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</si>
  <si>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</si>
  <si>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</si>
  <si>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</si>
  <si>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</si>
  <si>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</si>
  <si>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</si>
  <si>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</si>
  <si>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</si>
  <si>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</si>
  <si>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</si>
  <si>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</si>
  <si>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</si>
  <si>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</si>
  <si>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</si>
  <si>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</si>
  <si>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</si>
  <si>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</si>
  <si>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</si>
  <si>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</si>
  <si>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</si>
  <si>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</si>
  <si>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</si>
  <si>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</si>
  <si>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</si>
  <si>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</si>
  <si>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</si>
  <si>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</si>
  <si>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</si>
  <si>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</si>
  <si>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</si>
  <si>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</si>
  <si>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</si>
  <si>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</si>
  <si>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</si>
  <si>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</si>
  <si>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</si>
  <si>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</si>
  <si>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</si>
  <si>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</si>
  <si>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</si>
  <si>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</si>
  <si>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</si>
  <si>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</si>
  <si>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</si>
  <si>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</si>
  <si>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</si>
  <si>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</si>
  <si>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</si>
  <si>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</si>
  <si>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</si>
  <si>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</si>
  <si>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</si>
  <si>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</si>
  <si>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</si>
  <si>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</si>
  <si>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</si>
  <si>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</si>
  <si>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</si>
  <si>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</si>
  <si>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</si>
  <si>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</si>
  <si>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</si>
  <si>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</si>
  <si>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</si>
  <si>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</si>
  <si>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</si>
  <si>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</si>
  <si>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</si>
  <si>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</si>
  <si>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</si>
  <si>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</si>
  <si>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</si>
  <si>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</si>
  <si>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</si>
  <si>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</si>
  <si>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</si>
  <si>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</si>
  <si>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</si>
  <si>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</si>
  <si>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</si>
  <si>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</si>
  <si>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</si>
  <si>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</si>
  <si>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</si>
  <si>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</si>
  <si>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</si>
  <si>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</si>
  <si>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</si>
  <si>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</si>
  <si>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</si>
  <si>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</si>
  <si>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</si>
  <si>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</si>
  <si>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</si>
  <si>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</si>
  <si>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</si>
  <si>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</si>
  <si>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</si>
  <si>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</si>
  <si>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</si>
  <si>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</si>
  <si>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</si>
  <si>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</si>
  <si>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</si>
  <si>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</si>
  <si>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</si>
  <si>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</si>
  <si>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</si>
  <si>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</si>
  <si>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</si>
  <si>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</si>
  <si>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</si>
  <si>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</si>
  <si>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</si>
  <si>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</si>
  <si>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</si>
  <si>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</si>
  <si>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</si>
  <si>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</si>
  <si>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</si>
  <si>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</si>
  <si>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</si>
  <si>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</si>
  <si>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</si>
  <si>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</si>
  <si>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</si>
  <si>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</si>
  <si>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</si>
  <si>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</si>
  <si>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</si>
  <si>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</si>
  <si>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</si>
  <si>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</si>
  <si>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</si>
  <si>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</si>
  <si>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</si>
  <si>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</si>
  <si>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</si>
  <si>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</si>
  <si>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</si>
  <si>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</si>
  <si>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</si>
  <si>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</si>
  <si>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</si>
  <si>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</si>
  <si>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</si>
  <si>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</si>
  <si>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</si>
  <si>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</si>
  <si>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</si>
  <si>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</si>
  <si>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</si>
  <si>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</si>
  <si>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</si>
  <si>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</si>
  <si>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</si>
  <si>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</si>
  <si>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</si>
  <si>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</si>
  <si>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</si>
  <si>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</si>
  <si>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</si>
  <si>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</si>
  <si>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</si>
  <si>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</si>
  <si>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</si>
  <si>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</si>
  <si>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</si>
  <si>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</si>
  <si>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</si>
  <si>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</si>
  <si>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</si>
  <si>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</si>
  <si>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</si>
  <si>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</si>
  <si>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</si>
  <si>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</si>
  <si>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</si>
  <si>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</si>
  <si>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</si>
  <si>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</si>
  <si>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</si>
  <si>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</si>
  <si>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</si>
  <si>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</si>
  <si>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</si>
  <si>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</si>
  <si>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</si>
  <si>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</si>
  <si>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</si>
  <si>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</si>
  <si>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</si>
  <si>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</si>
  <si>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</si>
  <si>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</si>
  <si>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</si>
  <si>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</si>
  <si>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</si>
  <si>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</si>
  <si>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</si>
  <si>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</si>
  <si>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</si>
  <si>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</si>
  <si>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</si>
  <si>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</si>
  <si>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</si>
  <si>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</si>
  <si>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</si>
  <si>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</si>
  <si>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</si>
  <si>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</si>
  <si>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</si>
  <si>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</si>
  <si>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</si>
  <si>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</si>
  <si>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</si>
  <si>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</si>
  <si>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</si>
  <si>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</si>
  <si>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</si>
  <si>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</si>
  <si>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</si>
  <si>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</si>
  <si>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</si>
  <si>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</si>
  <si>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</si>
  <si>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</si>
  <si>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</si>
  <si>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</si>
  <si>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</si>
  <si>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</si>
  <si>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</si>
  <si>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</si>
  <si>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</si>
  <si>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</si>
  <si>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</si>
  <si>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</si>
  <si>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</si>
  <si>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</si>
  <si>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</si>
  <si>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</si>
  <si>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</si>
  <si>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</si>
  <si>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</si>
  <si>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</si>
  <si>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</si>
  <si>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</si>
  <si>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</si>
  <si>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</si>
  <si>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</si>
  <si>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</si>
  <si>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</si>
  <si>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</si>
  <si>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</si>
  <si>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</si>
  <si>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</si>
  <si>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</si>
  <si>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</si>
  <si>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</si>
  <si>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</si>
  <si>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</si>
  <si>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</si>
  <si>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</si>
  <si>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</si>
  <si>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</si>
  <si>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</si>
  <si>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</si>
  <si>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</si>
  <si>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</si>
  <si>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</si>
  <si>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</si>
  <si>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</si>
  <si>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</si>
  <si>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</si>
  <si>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</si>
  <si>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</si>
  <si>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</si>
  <si>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</si>
  <si>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</si>
  <si>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</si>
  <si>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</si>
  <si>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</si>
  <si>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</si>
  <si>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</si>
  <si>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</si>
  <si>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</si>
  <si>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</si>
  <si>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</si>
  <si>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</si>
  <si>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</si>
  <si>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</si>
  <si>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</si>
  <si>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</si>
  <si>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</si>
  <si>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</si>
  <si>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</si>
  <si>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</si>
  <si>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</si>
  <si>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</si>
  <si>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</si>
  <si>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</si>
  <si>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</si>
  <si>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</si>
  <si>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</si>
  <si>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</si>
  <si>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</si>
  <si>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</si>
  <si>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</si>
  <si>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</si>
  <si>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</si>
  <si>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</si>
  <si>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</si>
  <si>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</si>
  <si>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</si>
  <si>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</si>
  <si>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</si>
  <si>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</si>
  <si>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</si>
  <si>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</si>
  <si>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</si>
  <si>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</si>
  <si>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</si>
  <si>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</si>
  <si>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</si>
  <si>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</si>
  <si>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</si>
  <si>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</si>
  <si>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</si>
  <si>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</si>
  <si>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</si>
  <si>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</si>
  <si>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</si>
  <si>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</si>
  <si>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</si>
  <si>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</si>
  <si>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</si>
  <si>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</si>
  <si>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</si>
  <si>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</si>
  <si>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</si>
  <si>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</si>
  <si>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</si>
  <si>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</si>
  <si>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</si>
  <si>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</si>
  <si>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</si>
  <si>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</si>
  <si>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</si>
  <si>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</si>
  <si>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</si>
  <si>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</si>
  <si>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</si>
  <si>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</si>
  <si>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</si>
  <si>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</si>
  <si>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</si>
  <si>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</si>
  <si>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</si>
  <si>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</si>
  <si>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</si>
  <si>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</si>
  <si>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</si>
  <si>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</si>
  <si>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</si>
  <si>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</si>
  <si>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</si>
  <si>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</si>
  <si>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</si>
  <si>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</si>
  <si>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</si>
  <si>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</si>
  <si>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</si>
  <si>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</si>
  <si>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</si>
  <si>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</si>
  <si>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</si>
  <si>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</si>
  <si>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</si>
  <si>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</si>
  <si>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</si>
  <si>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</si>
  <si>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</si>
  <si>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</si>
  <si>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</si>
  <si>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</si>
  <si>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</si>
  <si>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</si>
  <si>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</si>
  <si>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</si>
  <si>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</si>
  <si>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</si>
  <si>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</si>
  <si>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</si>
  <si>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</si>
  <si>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</si>
  <si>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</si>
  <si>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</si>
  <si>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</si>
  <si>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</si>
  <si>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</si>
  <si>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</si>
  <si>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</si>
  <si>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</si>
  <si>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</si>
  <si>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</si>
  <si>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</si>
  <si>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</si>
  <si>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</si>
  <si>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</si>
  <si>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</si>
  <si>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</si>
  <si>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</si>
  <si>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</si>
  <si>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</si>
  <si>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</si>
  <si>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</si>
  <si>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</si>
  <si>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</si>
  <si>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</si>
  <si>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</si>
  <si>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</si>
  <si>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</si>
  <si>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</si>
  <si>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</si>
  <si>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</si>
  <si>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</si>
  <si>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</si>
  <si>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</si>
  <si>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</si>
  <si>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</si>
  <si>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</si>
  <si>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</si>
  <si>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</si>
  <si>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</si>
  <si>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</si>
  <si>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</si>
  <si>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</si>
  <si>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</si>
  <si>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</si>
  <si>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</si>
  <si>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</si>
  <si>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</si>
  <si>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</si>
  <si>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</si>
  <si>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</si>
  <si>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</si>
  <si>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</si>
  <si>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</si>
  <si>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</si>
  <si>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</si>
  <si>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</si>
  <si>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</si>
  <si>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</si>
  <si>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</si>
  <si>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</si>
  <si>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</si>
  <si>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</si>
  <si>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</si>
  <si>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</si>
  <si>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</si>
  <si>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</si>
  <si>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</si>
  <si>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</si>
  <si>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</si>
  <si>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</si>
  <si>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</si>
  <si>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</si>
  <si>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</si>
  <si>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</si>
  <si>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</si>
  <si>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</si>
  <si>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</si>
  <si>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</si>
  <si>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</si>
  <si>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</si>
  <si>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</si>
  <si>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</si>
  <si>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</si>
  <si>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</si>
  <si>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</si>
  <si>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</si>
  <si>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</si>
  <si>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</si>
  <si>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</si>
  <si>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</si>
  <si>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</si>
  <si>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</si>
  <si>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</si>
  <si>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</si>
  <si>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</si>
  <si>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</si>
  <si>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</si>
  <si>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</si>
  <si>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</si>
  <si>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</si>
  <si>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</si>
  <si>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</si>
  <si>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</si>
  <si>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</si>
  <si>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</si>
  <si>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</si>
  <si>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</si>
  <si>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</si>
  <si>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</si>
  <si>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</si>
  <si>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</si>
  <si>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</si>
  <si>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</si>
  <si>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</si>
  <si>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</si>
  <si>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</si>
  <si>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</si>
  <si>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</si>
  <si>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</si>
  <si>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</si>
  <si>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</si>
  <si>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</si>
  <si>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</si>
  <si>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</si>
  <si>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</si>
  <si>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</si>
  <si>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</si>
  <si>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</si>
  <si>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</si>
  <si>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</si>
  <si>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</si>
  <si>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</si>
  <si>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</si>
  <si>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</si>
  <si>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</si>
  <si>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</si>
  <si>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</si>
  <si>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</si>
  <si>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</si>
  <si>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</si>
  <si>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</si>
  <si>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</si>
  <si>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</si>
  <si>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</si>
  <si>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</si>
  <si>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</si>
  <si>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</si>
  <si>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</si>
  <si>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</si>
  <si>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</si>
  <si>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</si>
  <si>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</si>
  <si>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</si>
  <si>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</si>
  <si>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</si>
  <si>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</si>
  <si>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</si>
  <si>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</si>
  <si>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</si>
  <si>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</si>
  <si>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</si>
  <si>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</si>
  <si>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</si>
  <si>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</si>
  <si>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</si>
  <si>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</si>
  <si>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</si>
  <si>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</si>
  <si>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</si>
  <si>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</si>
  <si>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</si>
  <si>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</si>
  <si>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</si>
  <si>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</si>
  <si>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</si>
  <si>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</si>
  <si>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</si>
  <si>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</si>
  <si>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</si>
  <si>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</si>
  <si>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</si>
  <si>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</si>
  <si>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</si>
  <si>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</si>
  <si>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</si>
  <si>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</si>
  <si>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</si>
  <si>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</si>
  <si>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</si>
  <si>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</si>
  <si>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</si>
  <si>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</si>
  <si>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</si>
  <si>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</si>
  <si>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</si>
  <si>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</si>
  <si>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</si>
  <si>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</si>
  <si>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</si>
  <si>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</si>
  <si>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</si>
  <si>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</si>
  <si>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</si>
  <si>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</si>
  <si>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</si>
  <si>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</si>
  <si>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</si>
  <si>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</si>
  <si>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</si>
  <si>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</si>
  <si>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</si>
  <si>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</si>
  <si>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</si>
  <si>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</si>
  <si>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</si>
  <si>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</si>
  <si>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</si>
  <si>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</si>
  <si>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</si>
  <si>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</si>
  <si>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</si>
  <si>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</si>
  <si>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</si>
  <si>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</si>
  <si>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</si>
  <si>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</si>
  <si>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</si>
  <si>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</si>
  <si>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</si>
  <si>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</si>
  <si>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</si>
  <si>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</si>
  <si>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</si>
  <si>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</si>
  <si>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</si>
  <si>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</si>
  <si>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</si>
  <si>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</si>
  <si>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</si>
  <si>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</si>
  <si>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</si>
  <si>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</si>
  <si>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</si>
  <si>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</si>
  <si>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</si>
  <si>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</si>
  <si>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</si>
  <si>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</si>
  <si>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</si>
  <si>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</si>
  <si>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</si>
  <si>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</si>
  <si>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</si>
  <si>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</si>
  <si>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</si>
  <si>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</si>
  <si>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</si>
  <si>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</si>
  <si>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</si>
  <si>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</si>
  <si>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</si>
  <si>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</si>
  <si>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</si>
  <si>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</si>
  <si>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</si>
  <si>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</si>
  <si>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</si>
  <si>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</si>
  <si>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</si>
  <si>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</si>
  <si>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</si>
  <si>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</si>
  <si>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</si>
  <si>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</si>
  <si>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</si>
  <si>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</si>
  <si>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</si>
  <si>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</si>
  <si>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</si>
  <si>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</si>
  <si>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</si>
  <si>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</si>
  <si>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</si>
  <si>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</si>
  <si>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</si>
  <si>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</si>
  <si>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</si>
  <si>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</si>
  <si>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</si>
  <si>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</si>
  <si>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</si>
  <si>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</si>
  <si>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</si>
  <si>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</si>
  <si>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</si>
  <si>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</si>
  <si>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</si>
  <si>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</si>
  <si>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</si>
  <si>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</si>
  <si>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</si>
  <si>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</si>
  <si>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</si>
  <si>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</si>
  <si>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</si>
  <si>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</si>
  <si>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</si>
  <si>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</si>
  <si>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</si>
  <si>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</si>
  <si>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</si>
  <si>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</si>
  <si>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</si>
  <si>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</si>
  <si>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</si>
  <si>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</si>
  <si>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</si>
  <si>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</si>
  <si>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</si>
  <si>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</si>
  <si>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</si>
  <si>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</si>
  <si>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</si>
  <si>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</si>
  <si>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</si>
  <si>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</si>
  <si>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</si>
  <si>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</si>
  <si>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</si>
  <si>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</si>
  <si>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</si>
  <si>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</si>
  <si>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</si>
  <si>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</si>
  <si>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</si>
  <si>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</si>
  <si>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</si>
  <si>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</si>
  <si>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</si>
  <si>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</si>
  <si>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</si>
  <si>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</si>
  <si>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</si>
  <si>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</si>
  <si>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</si>
  <si>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</si>
  <si>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</si>
  <si>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</si>
  <si>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</si>
  <si>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</si>
  <si>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</si>
  <si>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</si>
  <si>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</si>
  <si>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</si>
  <si>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</si>
  <si>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</si>
  <si>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</si>
  <si>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</si>
  <si>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</si>
  <si>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</si>
  <si>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</si>
  <si>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</si>
  <si>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</si>
  <si>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</si>
  <si>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</si>
  <si>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</si>
  <si>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</si>
  <si>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</si>
  <si>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</si>
  <si>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</si>
  <si>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</si>
  <si>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</si>
  <si>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</si>
  <si>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</si>
  <si>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</si>
  <si>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</si>
  <si>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</si>
  <si>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</si>
  <si>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</si>
  <si>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</si>
  <si>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</si>
  <si>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</si>
  <si>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</si>
  <si>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</si>
  <si>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</si>
  <si>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</si>
  <si>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</si>
  <si>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</si>
  <si>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</si>
  <si>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</si>
  <si>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</si>
  <si>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</si>
  <si>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</si>
  <si>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</si>
  <si>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</si>
  <si>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</si>
  <si>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</si>
  <si>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</si>
  <si>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</si>
  <si>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</si>
  <si>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</si>
  <si>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</si>
  <si>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</si>
  <si>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</si>
  <si>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</si>
  <si>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</si>
  <si>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</si>
  <si>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</si>
  <si>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</si>
  <si>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</si>
  <si>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</si>
  <si>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</si>
  <si>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</si>
  <si>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</si>
  <si>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</si>
  <si>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</si>
  <si>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</si>
  <si>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</si>
  <si>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</si>
  <si>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</si>
  <si>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</si>
  <si>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</si>
  <si>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</si>
  <si>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</si>
  <si>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</si>
  <si>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</si>
  <si>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</si>
  <si>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</si>
  <si>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</si>
  <si>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</si>
  <si>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</si>
  <si>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</si>
  <si>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</si>
  <si>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</si>
  <si>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</si>
  <si>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</si>
  <si>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</si>
  <si>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</si>
  <si>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</si>
  <si>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</si>
  <si>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</si>
  <si>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</si>
  <si>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</si>
  <si>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</si>
  <si>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</si>
  <si>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</si>
  <si>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</si>
  <si>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</si>
  <si>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</si>
  <si>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</si>
  <si>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</si>
  <si>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</si>
  <si>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</si>
  <si>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</si>
  <si>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</si>
  <si>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</si>
  <si>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</si>
  <si>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</si>
  <si>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</si>
  <si>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</si>
  <si>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</si>
  <si>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</si>
  <si>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</si>
  <si>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</si>
  <si>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</si>
  <si>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</si>
  <si>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</si>
  <si>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</si>
  <si>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</si>
  <si>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</si>
  <si>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</si>
  <si>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</si>
  <si>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</si>
  <si>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</si>
  <si>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</si>
  <si>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</si>
  <si>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</si>
  <si>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</si>
  <si>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</si>
  <si>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</si>
  <si>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</si>
  <si>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</si>
  <si>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</si>
  <si>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</si>
  <si>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</si>
  <si>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</si>
  <si>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</si>
  <si>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</si>
  <si>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</si>
  <si>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</si>
  <si>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</si>
  <si>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</si>
  <si>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</si>
  <si>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</si>
  <si>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</si>
  <si>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</si>
  <si>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</si>
  <si>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</si>
  <si>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</si>
  <si>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</si>
  <si>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</si>
  <si>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</si>
  <si>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</si>
  <si>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</si>
  <si>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</si>
  <si>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</si>
  <si>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</si>
  <si>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</si>
  <si>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</si>
  <si>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</si>
  <si>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</si>
  <si>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</si>
  <si>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</si>
  <si>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</si>
  <si>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</si>
  <si>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</si>
  <si>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</si>
  <si>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</si>
  <si>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</si>
  <si>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</si>
  <si>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</si>
  <si>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</si>
  <si>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</si>
  <si>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</si>
  <si>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</si>
  <si>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</si>
  <si>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</si>
  <si>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</si>
  <si>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</si>
  <si>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</si>
  <si>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</si>
  <si>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</si>
  <si>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</si>
  <si>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</si>
  <si>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</si>
  <si>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</si>
  <si>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</si>
  <si>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</si>
  <si>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</si>
  <si>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</si>
  <si>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</si>
  <si>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</si>
  <si>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</si>
  <si>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</si>
  <si>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</si>
  <si>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</si>
  <si>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</si>
  <si>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</si>
  <si>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</si>
  <si>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</si>
  <si>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</si>
  <si>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</si>
  <si>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</si>
  <si>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</si>
  <si>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</si>
  <si>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</si>
  <si>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</si>
  <si>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</si>
  <si>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</si>
  <si>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</si>
  <si>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</si>
  <si>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</si>
  <si>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</si>
  <si>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</si>
  <si>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</si>
  <si>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</si>
  <si>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</si>
  <si>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</si>
  <si>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</si>
  <si>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</si>
  <si>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</si>
  <si>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</si>
  <si>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</si>
  <si>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</si>
  <si>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</si>
  <si>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</si>
  <si>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</si>
  <si>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</si>
  <si>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</si>
  <si>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</si>
  <si>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</si>
  <si>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</si>
  <si>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</si>
  <si>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</si>
  <si>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</si>
  <si>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</si>
  <si>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</si>
  <si>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</si>
  <si>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</si>
  <si>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</si>
  <si>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</si>
  <si>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</si>
  <si>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</si>
  <si>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</si>
  <si>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</si>
  <si>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</si>
  <si>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</si>
  <si>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</si>
  <si>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</si>
  <si>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</si>
  <si>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</si>
  <si>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</si>
  <si>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</si>
  <si>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</si>
  <si>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</si>
  <si>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</si>
  <si>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</si>
  <si>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</si>
  <si>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</si>
  <si>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</si>
  <si>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</si>
  <si>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</si>
  <si>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</si>
  <si>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</si>
  <si>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</si>
  <si>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</si>
  <si>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</si>
  <si>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</si>
  <si>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</si>
  <si>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</si>
  <si>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</si>
  <si>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</si>
  <si>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</si>
  <si>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</si>
  <si>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</si>
  <si>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</si>
  <si>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</si>
  <si>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</si>
  <si>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</si>
  <si>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</si>
  <si>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</si>
  <si>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</si>
  <si>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</si>
  <si>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</si>
  <si>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</si>
  <si>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</si>
  <si>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</si>
  <si>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</si>
  <si>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</si>
  <si>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</si>
  <si>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</si>
  <si>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</si>
  <si>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</si>
  <si>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</si>
  <si>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</si>
  <si>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</si>
  <si>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</si>
  <si>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</si>
  <si>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</si>
  <si>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</si>
  <si>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</si>
  <si>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</si>
  <si>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</si>
  <si>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</si>
  <si>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</si>
  <si>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</si>
  <si>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</si>
  <si>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</si>
  <si>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</si>
  <si>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</si>
  <si>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</si>
  <si>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</si>
  <si>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</si>
  <si>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</si>
  <si>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</si>
  <si>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</si>
  <si>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</si>
  <si>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</si>
  <si>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</si>
  <si>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</si>
  <si>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</si>
  <si>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</si>
  <si>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</si>
  <si>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</si>
  <si>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</si>
  <si>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</si>
  <si>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</si>
  <si>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</si>
  <si>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</si>
  <si>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</si>
  <si>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</si>
  <si>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</si>
  <si>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</si>
  <si>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</si>
  <si>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</si>
  <si>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</si>
  <si>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</si>
  <si>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</si>
  <si>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</si>
  <si>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</si>
  <si>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</si>
  <si>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</si>
  <si>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</si>
  <si>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</si>
  <si>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</si>
  <si>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</si>
  <si>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</si>
  <si>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</si>
  <si>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</si>
  <si>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</si>
  <si>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</si>
  <si>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</si>
  <si>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</si>
  <si>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</si>
  <si>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</si>
  <si>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</si>
  <si>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</si>
  <si>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</si>
  <si>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</si>
  <si>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</si>
  <si>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</si>
  <si>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</si>
  <si>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</si>
  <si>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</si>
  <si>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</si>
  <si>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</si>
  <si>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</si>
  <si>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</si>
  <si>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</si>
  <si>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</si>
  <si>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</si>
  <si>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</si>
  <si>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</si>
  <si>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</si>
  <si>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</si>
  <si>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</si>
  <si>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</si>
  <si>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</si>
  <si>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</si>
  <si>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</si>
  <si>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</si>
  <si>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</si>
  <si>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</si>
  <si>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</si>
  <si>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</si>
  <si>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</si>
  <si>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</si>
  <si>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</si>
  <si>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</si>
  <si>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</si>
  <si>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</si>
  <si>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</si>
  <si>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</si>
  <si>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</si>
  <si>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</si>
  <si>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</si>
  <si>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</si>
  <si>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</si>
  <si>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</si>
  <si>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</si>
  <si>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</si>
  <si>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</si>
  <si>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</si>
  <si>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</si>
  <si>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</si>
  <si>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</si>
  <si>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</si>
  <si>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</si>
  <si>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</si>
  <si>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</si>
  <si>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</si>
  <si>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</si>
  <si>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</si>
  <si>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</si>
  <si>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</si>
  <si>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</si>
  <si>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</si>
  <si>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</si>
  <si>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</si>
  <si>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</si>
  <si>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</si>
  <si>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</si>
  <si>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</si>
  <si>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</si>
  <si>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</si>
  <si>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</si>
  <si>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</si>
  <si>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</si>
  <si>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</si>
  <si>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</si>
  <si>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</si>
  <si>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</si>
  <si>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</si>
  <si>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</si>
  <si>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</si>
  <si>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</si>
  <si>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</si>
  <si>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</si>
  <si>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</si>
  <si>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</si>
  <si>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</si>
  <si>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</si>
  <si>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</si>
  <si>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</si>
  <si>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</si>
  <si>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</si>
  <si>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</si>
  <si>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</si>
  <si>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</si>
  <si>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</si>
  <si>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</si>
  <si>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</si>
  <si>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</si>
  <si>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</si>
  <si>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</si>
  <si>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</si>
  <si>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</si>
  <si>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</si>
  <si>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</si>
  <si>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</si>
  <si>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</si>
  <si>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</si>
  <si>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</si>
  <si>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</si>
  <si>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</si>
  <si>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</si>
  <si>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</si>
  <si>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</si>
  <si>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</si>
  <si>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</si>
  <si>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</si>
  <si>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</si>
  <si>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</si>
  <si>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</si>
  <si>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</si>
  <si>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</si>
  <si>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</si>
  <si>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</si>
  <si>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</si>
  <si>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</si>
  <si>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</si>
  <si>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</si>
  <si>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</si>
  <si>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</si>
  <si>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</si>
  <si>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</si>
  <si>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</si>
  <si>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</si>
  <si>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</si>
  <si>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</si>
  <si>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</si>
  <si>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</si>
  <si>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</si>
  <si>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</si>
  <si>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</si>
  <si>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</si>
  <si>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</si>
  <si>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</si>
  <si>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</si>
  <si>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</si>
  <si>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</si>
  <si>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</si>
  <si>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</si>
  <si>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</si>
  <si>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</si>
  <si>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</si>
  <si>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</si>
  <si>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</si>
  <si>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</si>
  <si>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</si>
  <si>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</si>
  <si>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</si>
  <si>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</si>
  <si>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</si>
  <si>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</si>
  <si>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</si>
  <si>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</si>
  <si>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</si>
  <si>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</si>
  <si>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</si>
  <si>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</si>
  <si>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</si>
  <si>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</si>
  <si>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</si>
  <si>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</si>
  <si>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</si>
  <si>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</si>
  <si>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</si>
  <si>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</si>
  <si>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</si>
  <si>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</si>
  <si>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</si>
  <si>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</si>
  <si>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</si>
  <si>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</si>
  <si>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</si>
  <si>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</si>
  <si>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</si>
  <si>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</si>
  <si>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</si>
  <si>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</si>
  <si>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</si>
  <si>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</si>
  <si>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</si>
  <si>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</si>
  <si>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</si>
  <si>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</si>
  <si>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</si>
  <si>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</si>
  <si>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</si>
  <si>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</si>
  <si>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</si>
  <si>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</si>
  <si>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</si>
  <si>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</si>
  <si>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</si>
  <si>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</si>
  <si>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</si>
  <si>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</si>
  <si>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</si>
  <si>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</si>
  <si>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</si>
  <si>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</si>
  <si>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</si>
  <si>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</si>
  <si>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</si>
  <si>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</si>
  <si>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</si>
  <si>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</si>
  <si>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</si>
  <si>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</si>
  <si>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</si>
  <si>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</si>
  <si>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</si>
  <si>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</si>
  <si>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</si>
  <si>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</si>
  <si>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</si>
  <si>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</si>
  <si>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</si>
  <si>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</si>
  <si>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</si>
  <si>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</si>
  <si>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</si>
  <si>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</si>
  <si>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</si>
  <si>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</si>
  <si>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</si>
  <si>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</si>
  <si>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</si>
  <si>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</si>
  <si>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</si>
  <si>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</si>
  <si>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</si>
  <si>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</si>
  <si>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</si>
  <si>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</si>
  <si>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</si>
  <si>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</si>
  <si>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</si>
  <si>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</si>
  <si>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</si>
  <si>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</si>
  <si>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</si>
  <si>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</si>
  <si>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</si>
  <si>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</si>
  <si>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</si>
  <si>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</si>
  <si>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</si>
  <si>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</si>
  <si>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</si>
  <si>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</si>
  <si>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</si>
  <si>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</si>
  <si>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</si>
  <si>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</si>
  <si>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</si>
  <si>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</si>
  <si>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</si>
  <si>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</si>
  <si>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</si>
  <si>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</si>
  <si>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</si>
  <si>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</si>
  <si>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</si>
  <si>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</si>
  <si>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</si>
  <si>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</si>
  <si>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</si>
  <si>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</si>
  <si>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</si>
  <si>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</si>
  <si>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</si>
  <si>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</si>
  <si>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</si>
  <si>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</si>
  <si>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</si>
  <si>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</si>
  <si>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</si>
  <si>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</si>
  <si>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</si>
  <si>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</si>
  <si>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</si>
  <si>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</si>
  <si>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</si>
  <si>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</si>
  <si>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</si>
  <si>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</si>
  <si>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</si>
  <si>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</si>
  <si>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</si>
  <si>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</si>
  <si>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</si>
  <si>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</si>
  <si>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</si>
  <si>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</si>
  <si>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</si>
  <si>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</si>
  <si>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</si>
  <si>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</si>
  <si>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</si>
  <si>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</si>
  <si>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</si>
  <si>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</si>
  <si>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</si>
  <si>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</si>
  <si>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</si>
  <si>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</si>
  <si>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</si>
  <si>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</si>
  <si>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</si>
  <si>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</si>
  <si>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</si>
  <si>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</si>
  <si>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</si>
  <si>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</si>
  <si>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</si>
  <si>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</si>
  <si>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</si>
  <si>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</si>
  <si>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</si>
  <si>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</si>
  <si>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</si>
  <si>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</si>
  <si>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</si>
  <si>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</si>
  <si>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</si>
  <si>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</si>
  <si>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</si>
  <si>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</si>
  <si>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</si>
  <si>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</si>
  <si>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</si>
  <si>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</si>
  <si>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</si>
  <si>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</si>
  <si>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</si>
  <si>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</si>
  <si>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</si>
  <si>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</si>
  <si>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</si>
  <si>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</si>
  <si>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</si>
  <si>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</si>
  <si>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</si>
  <si>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</si>
  <si>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</si>
  <si>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</si>
  <si>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</si>
  <si>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</si>
  <si>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</si>
  <si>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</si>
  <si>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</si>
  <si>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</si>
  <si>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</si>
  <si>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</si>
  <si>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</si>
  <si>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</si>
  <si>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</si>
  <si>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</si>
  <si>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</si>
  <si>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</si>
  <si>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</si>
  <si>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</si>
  <si>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</si>
  <si>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</si>
  <si>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</si>
  <si>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</si>
  <si>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</si>
  <si>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</si>
  <si>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</si>
  <si>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</si>
  <si>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</si>
  <si>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</si>
  <si>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</si>
  <si>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</si>
  <si>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</si>
  <si>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</si>
  <si>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</si>
  <si>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</si>
  <si>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</si>
  <si>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</si>
  <si>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</si>
  <si>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</si>
  <si>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</si>
  <si>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</si>
  <si>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</si>
  <si>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</si>
  <si>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</si>
  <si>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</si>
  <si>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</si>
  <si>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</si>
  <si>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</si>
  <si>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</si>
  <si>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</si>
  <si>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</si>
  <si>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</si>
  <si>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</si>
  <si>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</si>
  <si>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</si>
  <si>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</si>
  <si>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</si>
  <si>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</si>
  <si>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</si>
  <si>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</si>
  <si>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</si>
  <si>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</si>
  <si>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</si>
  <si>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</si>
  <si>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</si>
  <si>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</si>
  <si>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</si>
  <si>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</si>
  <si>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</si>
  <si>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</si>
  <si>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</si>
  <si>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</si>
  <si>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</si>
  <si>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</si>
  <si>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</si>
  <si>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</si>
  <si>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</si>
  <si>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</si>
  <si>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</si>
  <si>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</si>
  <si>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</si>
  <si>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</si>
  <si>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</si>
  <si>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</si>
  <si>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</si>
  <si>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</si>
  <si>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</si>
  <si>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</si>
  <si>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</si>
  <si>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</si>
  <si>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</si>
  <si>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</si>
  <si>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</si>
  <si>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</si>
  <si>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</si>
  <si>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</si>
  <si>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</si>
  <si>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</si>
  <si>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</si>
  <si>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</si>
  <si>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</si>
  <si>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</si>
  <si>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</si>
  <si>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</si>
  <si>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</si>
  <si>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</si>
  <si>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</si>
  <si>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</si>
  <si>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</si>
  <si>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</si>
  <si>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</si>
  <si>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</si>
  <si>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</si>
  <si>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</si>
  <si>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</si>
  <si>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</si>
  <si>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</si>
  <si>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</si>
  <si>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</si>
  <si>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</si>
  <si>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</si>
  <si>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</si>
  <si>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</si>
  <si>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</si>
  <si>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</si>
  <si>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</si>
  <si>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</si>
  <si>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</si>
  <si>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</si>
  <si>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</si>
  <si>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</si>
  <si>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</si>
  <si>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</si>
  <si>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</si>
  <si>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</si>
  <si>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</si>
  <si>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</si>
  <si>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</si>
  <si>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</si>
  <si>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</si>
  <si>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</si>
  <si>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</si>
  <si>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</si>
  <si>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</si>
  <si>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</si>
  <si>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</si>
  <si>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</si>
  <si>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</si>
  <si>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</si>
  <si>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</si>
  <si>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</si>
  <si>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</si>
  <si>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</si>
  <si>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</si>
  <si>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</si>
  <si>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</si>
  <si>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</si>
  <si>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</si>
  <si>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</si>
  <si>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</si>
  <si>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</si>
  <si>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</si>
  <si>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</si>
  <si>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</si>
  <si>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</si>
  <si>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</si>
  <si>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</si>
  <si>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</si>
  <si>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</si>
  <si>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</si>
  <si>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</si>
  <si>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</si>
  <si>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</si>
  <si>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</si>
  <si>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</si>
  <si>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</si>
  <si>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</si>
  <si>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</si>
  <si>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</si>
  <si>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</si>
  <si>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</si>
  <si>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</si>
  <si>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</si>
  <si>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</si>
  <si>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</si>
  <si>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</si>
  <si>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</si>
  <si>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</si>
  <si>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</si>
  <si>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</si>
  <si>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</si>
  <si>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</si>
  <si>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</si>
  <si>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</si>
  <si>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</si>
  <si>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</si>
  <si>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</si>
  <si>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</si>
  <si>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</si>
  <si>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</si>
  <si>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</si>
  <si>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</si>
  <si>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</si>
  <si>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</si>
  <si>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</si>
  <si>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</si>
  <si>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</si>
  <si>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</si>
  <si>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</si>
  <si>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</si>
  <si>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</si>
  <si>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</si>
  <si>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</si>
  <si>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</si>
  <si>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</si>
  <si>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</si>
  <si>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</si>
  <si>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</si>
  <si>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</si>
  <si>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</si>
  <si>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</si>
  <si>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</si>
  <si>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</si>
  <si>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</si>
  <si>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</si>
  <si>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</si>
  <si>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</si>
  <si>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</si>
  <si>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</si>
  <si>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</si>
  <si>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</si>
  <si>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</si>
  <si>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</si>
  <si>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</si>
  <si>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</si>
  <si>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</si>
  <si>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</si>
  <si>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</si>
  <si>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</si>
  <si>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</si>
  <si>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</si>
  <si>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</si>
  <si>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</si>
  <si>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</si>
  <si>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</si>
  <si>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</si>
  <si>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</si>
  <si>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</si>
  <si>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</si>
  <si>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</si>
  <si>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</si>
  <si>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</si>
  <si>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</si>
  <si>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</si>
  <si>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</si>
  <si>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</si>
  <si>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</si>
  <si>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</si>
  <si>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</si>
  <si>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</si>
  <si>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</si>
  <si>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</si>
  <si>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</si>
  <si>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</si>
  <si>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</si>
  <si>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</si>
  <si>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</si>
  <si>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</si>
  <si>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</si>
  <si>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</si>
  <si>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</si>
  <si>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</si>
  <si>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</si>
  <si>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</si>
  <si>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</si>
  <si>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</si>
  <si>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</si>
  <si>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</si>
  <si>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</si>
  <si>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</si>
  <si>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</si>
  <si>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</si>
  <si>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</si>
  <si>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</si>
  <si>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</si>
  <si>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</si>
  <si>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</si>
  <si>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</si>
  <si>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</si>
  <si>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</si>
  <si>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</si>
  <si>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</si>
  <si>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</si>
  <si>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</si>
  <si>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</si>
  <si>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</si>
  <si>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</si>
  <si>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</si>
  <si>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</si>
  <si>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</si>
  <si>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</si>
  <si>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</si>
  <si>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</si>
  <si>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</si>
  <si>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</si>
  <si>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</si>
  <si>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</si>
  <si>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</si>
  <si>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</si>
  <si>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</si>
  <si>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</si>
  <si>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</si>
  <si>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</si>
  <si>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</si>
  <si>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</si>
  <si>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</si>
  <si>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</si>
  <si>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</si>
  <si>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</si>
  <si>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</si>
  <si>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</si>
  <si>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</si>
  <si>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</si>
  <si>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</si>
  <si>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</si>
  <si>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</si>
  <si>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</si>
  <si>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</si>
  <si>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</si>
  <si>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</si>
  <si>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</si>
  <si>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</si>
  <si>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</si>
  <si>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</si>
  <si>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</si>
  <si>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</si>
  <si>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</si>
  <si>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</si>
  <si>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</si>
  <si>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</si>
  <si>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</si>
  <si>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</si>
  <si>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</si>
  <si>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</si>
  <si>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</si>
  <si>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</si>
  <si>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</si>
  <si>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</si>
  <si>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</si>
  <si>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</si>
  <si>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</si>
  <si>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</si>
  <si>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</si>
  <si>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</si>
  <si>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</si>
  <si>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</si>
  <si>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</si>
  <si>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</si>
  <si>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</si>
  <si>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</si>
  <si>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</si>
  <si>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</si>
  <si>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</si>
  <si>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</si>
  <si>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</si>
  <si>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</si>
  <si>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</si>
  <si>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</si>
  <si>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</si>
  <si>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</si>
  <si>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</si>
  <si>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</si>
  <si>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</si>
  <si>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</si>
  <si>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</si>
  <si>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</si>
  <si>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</si>
  <si>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</si>
  <si>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</si>
  <si>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</si>
  <si>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</si>
  <si>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</si>
  <si>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</si>
  <si>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</si>
  <si>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</si>
  <si>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</si>
  <si>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</si>
  <si>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</si>
  <si>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</si>
  <si>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</si>
  <si>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</si>
  <si>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</si>
  <si>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</si>
  <si>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</si>
  <si>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</si>
  <si>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</si>
  <si>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</si>
  <si>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</si>
  <si>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</si>
  <si>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</si>
  <si>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</si>
  <si>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</si>
  <si>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</si>
  <si>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</si>
  <si>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</si>
  <si>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</si>
  <si>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</si>
  <si>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</si>
  <si>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</si>
  <si>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</si>
  <si>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</si>
  <si>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</si>
  <si>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</si>
  <si>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</si>
  <si>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</si>
  <si>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</si>
  <si>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</si>
  <si>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</si>
  <si>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</si>
  <si>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</si>
  <si>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</si>
  <si>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</si>
  <si>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</si>
  <si>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</si>
  <si>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</si>
  <si>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</si>
  <si>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</si>
  <si>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</si>
  <si>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</si>
  <si>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</si>
  <si>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</si>
  <si>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</si>
  <si>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</si>
  <si>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</si>
  <si>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</si>
  <si>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</si>
  <si>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</si>
  <si>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</si>
  <si>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</si>
  <si>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</si>
  <si>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</si>
  <si>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</si>
  <si>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</si>
  <si>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</si>
  <si>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</si>
  <si>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</si>
  <si>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</si>
  <si>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</si>
  <si>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</si>
  <si>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</si>
  <si>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</si>
  <si>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</si>
  <si>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</si>
  <si>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</si>
  <si>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</si>
  <si>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</si>
  <si>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</si>
  <si>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</si>
  <si>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</si>
  <si>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</si>
  <si>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</si>
  <si>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</si>
  <si>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</si>
  <si>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</si>
  <si>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</si>
  <si>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</si>
  <si>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</si>
  <si>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</si>
  <si>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</si>
  <si>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</si>
  <si>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</si>
  <si>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</si>
  <si>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</si>
  <si>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</si>
  <si>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</si>
  <si>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</si>
  <si>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</si>
  <si>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</si>
  <si>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</si>
  <si>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</si>
  <si>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</si>
  <si>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</si>
  <si>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</si>
  <si>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</si>
  <si>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</si>
  <si>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</si>
  <si>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</si>
  <si>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</si>
  <si>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</si>
  <si>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</si>
  <si>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</si>
  <si>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</si>
  <si>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</si>
  <si>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</si>
  <si>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</si>
  <si>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</si>
  <si>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</si>
  <si>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</si>
  <si>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</si>
  <si>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</si>
  <si>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</si>
  <si>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</si>
  <si>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</si>
  <si>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</si>
  <si>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</si>
  <si>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</si>
  <si>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</si>
  <si>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</si>
  <si>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</si>
  <si>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</si>
  <si>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</si>
  <si>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</si>
  <si>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</si>
  <si>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</si>
  <si>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</si>
  <si>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</si>
  <si>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</si>
  <si>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</si>
  <si>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</si>
  <si>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</si>
  <si>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</si>
  <si>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</si>
  <si>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</si>
  <si>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</si>
  <si>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</si>
  <si>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</si>
  <si>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</si>
  <si>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</si>
  <si>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</si>
  <si>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</si>
  <si>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</si>
  <si>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</si>
  <si>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</si>
  <si>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</si>
  <si>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</si>
  <si>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</si>
  <si>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</si>
  <si>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</si>
  <si>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</si>
  <si>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</si>
  <si>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</si>
  <si>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</si>
  <si>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</si>
  <si>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</si>
  <si>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</si>
  <si>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</si>
  <si>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</si>
  <si>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</si>
  <si>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</si>
  <si>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</si>
  <si>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</si>
  <si>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</si>
  <si>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</si>
  <si>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</si>
  <si>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</si>
  <si>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</si>
  <si>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</si>
  <si>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</si>
  <si>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</si>
  <si>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</si>
  <si>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</si>
  <si>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</si>
  <si>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</si>
  <si>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</si>
  <si>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</si>
  <si>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</si>
  <si>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</si>
  <si>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</si>
  <si>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</si>
  <si>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</si>
  <si>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</si>
  <si>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</si>
  <si>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</si>
  <si>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</si>
  <si>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</si>
  <si>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</si>
  <si>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</si>
  <si>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</si>
  <si>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</si>
  <si>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</si>
  <si>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</si>
  <si>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</si>
  <si>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</si>
  <si>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</si>
  <si>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</si>
  <si>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</si>
  <si>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</si>
  <si>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</si>
  <si>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</si>
  <si>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</si>
  <si>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</si>
  <si>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</si>
  <si>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</si>
  <si>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</si>
  <si>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</si>
  <si>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</si>
  <si>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</si>
  <si>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</si>
  <si>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</si>
  <si>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</si>
  <si>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</si>
  <si>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</si>
  <si>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</si>
  <si>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</si>
  <si>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</si>
  <si>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</si>
  <si>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</si>
  <si>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</si>
  <si>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</si>
  <si>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</si>
  <si>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</si>
  <si>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</si>
  <si>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</si>
  <si>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</si>
  <si>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</si>
  <si>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</si>
  <si>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</si>
  <si>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</si>
  <si>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</si>
  <si>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</si>
  <si>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</si>
  <si>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</si>
  <si>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</si>
  <si>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</si>
  <si>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</si>
  <si>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</si>
  <si>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</si>
  <si>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</si>
  <si>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</si>
  <si>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</si>
  <si>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</si>
  <si>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</si>
  <si>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</si>
  <si>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</si>
  <si>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</si>
  <si>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</si>
  <si>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</si>
  <si>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</si>
  <si>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</si>
  <si>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</si>
  <si>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</si>
  <si>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</si>
  <si>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</si>
  <si>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</si>
  <si>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</si>
  <si>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</si>
  <si>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</si>
  <si>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</si>
  <si>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</si>
  <si>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</si>
  <si>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</si>
  <si>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</si>
  <si>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</si>
  <si>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</si>
  <si>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</si>
  <si>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</si>
  <si>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</si>
  <si>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</si>
  <si>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</si>
  <si>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</si>
  <si>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</si>
  <si>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</si>
  <si>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</si>
  <si>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</si>
  <si>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</si>
  <si>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</si>
  <si>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</si>
  <si>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</si>
  <si>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</si>
  <si>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</si>
  <si>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</si>
  <si>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</si>
  <si>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</si>
  <si>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</si>
  <si>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</si>
  <si>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</si>
  <si>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</si>
  <si>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</si>
  <si>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</si>
  <si>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</si>
  <si>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</si>
  <si>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</si>
  <si>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</si>
  <si>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</si>
  <si>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</si>
  <si>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</si>
  <si>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</si>
  <si>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</si>
  <si>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</si>
  <si>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</si>
  <si>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</si>
  <si>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</si>
  <si>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</si>
  <si>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</si>
  <si>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</si>
  <si>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</si>
  <si>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</si>
  <si>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</si>
  <si>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</si>
  <si>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</si>
  <si>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</si>
  <si>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</si>
  <si>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</si>
  <si>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</si>
  <si>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</si>
  <si>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</si>
  <si>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</si>
  <si>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</si>
  <si>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</si>
  <si>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</si>
  <si>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</si>
  <si>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</si>
  <si>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</si>
  <si>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</si>
  <si>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</si>
  <si>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</si>
  <si>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</si>
  <si>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</si>
  <si>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</si>
  <si>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</si>
  <si>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</si>
  <si>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</si>
  <si>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</si>
  <si>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</si>
  <si>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</si>
  <si>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</si>
  <si>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</si>
  <si>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</si>
  <si>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</si>
  <si>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</si>
  <si>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</si>
  <si>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</si>
  <si>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</si>
  <si>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</si>
  <si>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</si>
  <si>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</si>
  <si>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</si>
  <si>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</si>
  <si>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</si>
  <si>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</si>
  <si>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</si>
  <si>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</si>
  <si>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</si>
  <si>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</si>
  <si>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</si>
  <si>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</si>
  <si>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</si>
  <si>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</si>
  <si>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</si>
  <si>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</si>
  <si>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</si>
  <si>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</si>
  <si>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</si>
  <si>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</si>
  <si>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</si>
  <si>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</si>
  <si>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</si>
  <si>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</si>
  <si>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</si>
  <si>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</si>
  <si>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</si>
  <si>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</si>
  <si>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</si>
  <si>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</si>
  <si>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</si>
  <si>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</si>
  <si>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</si>
  <si>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</si>
  <si>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</si>
  <si>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</si>
  <si>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</si>
  <si>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</si>
  <si>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</si>
  <si>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</si>
  <si>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</si>
  <si>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</si>
  <si>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</si>
  <si>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</si>
  <si>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</si>
  <si>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</si>
  <si>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</si>
  <si>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</si>
  <si>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</si>
  <si>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</si>
  <si>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</si>
  <si>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</si>
  <si>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</si>
  <si>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</si>
  <si>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</si>
  <si>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</si>
  <si>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</si>
  <si>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</si>
  <si>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</si>
  <si>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</si>
  <si>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</si>
  <si>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</si>
  <si>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</si>
  <si>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</si>
  <si>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</si>
  <si>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</si>
  <si>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</si>
  <si>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</si>
  <si>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</si>
  <si>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</si>
  <si>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</si>
  <si>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</si>
  <si>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</si>
  <si>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</si>
  <si>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</si>
  <si>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</si>
  <si>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</si>
  <si>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</si>
  <si>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</si>
  <si>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</si>
  <si>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</si>
  <si>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</si>
  <si>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</si>
  <si>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</si>
  <si>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</si>
  <si>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</si>
  <si>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</si>
  <si>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</si>
  <si>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</si>
  <si>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</si>
  <si>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</si>
  <si>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</si>
  <si>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</si>
  <si>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</si>
  <si>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</si>
  <si>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</si>
  <si>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</si>
  <si>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</si>
  <si>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</si>
  <si>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</si>
  <si>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</si>
  <si>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</si>
  <si>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</si>
  <si>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</si>
  <si>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</si>
  <si>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</si>
  <si>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</si>
  <si>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</si>
  <si>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</si>
  <si>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</si>
  <si>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</si>
  <si>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</si>
  <si>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</si>
  <si>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</si>
  <si>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</si>
  <si>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</si>
  <si>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</si>
  <si>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</si>
  <si>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</si>
  <si>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</si>
  <si>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</si>
  <si>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</si>
  <si>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</si>
  <si>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</si>
  <si>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</si>
  <si>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</si>
  <si>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</si>
  <si>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</si>
  <si>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</si>
  <si>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</si>
  <si>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</si>
  <si>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</si>
  <si>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</si>
  <si>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</si>
  <si>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</si>
  <si>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</si>
  <si>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</si>
  <si>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</si>
  <si>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</si>
  <si>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</si>
  <si>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</si>
  <si>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</si>
  <si>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</si>
  <si>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</si>
  <si>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</si>
  <si>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</si>
  <si>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</si>
  <si>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</si>
  <si>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</si>
  <si>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</si>
  <si>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</si>
  <si>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</si>
  <si>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</si>
  <si>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</si>
  <si>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</si>
  <si>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</si>
  <si>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</si>
  <si>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</si>
  <si>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</si>
  <si>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</si>
  <si>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</si>
  <si>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</si>
  <si>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</si>
  <si>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</si>
  <si>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</si>
  <si>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</si>
  <si>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</si>
  <si>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</si>
  <si>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</si>
  <si>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</si>
  <si>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</si>
  <si>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</si>
  <si>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</si>
  <si>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</si>
  <si>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</si>
  <si>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</si>
  <si>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</si>
  <si>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</si>
  <si>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</si>
  <si>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</si>
  <si>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</si>
  <si>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</si>
  <si>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</si>
  <si>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</si>
  <si>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</si>
  <si>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</si>
  <si>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</si>
  <si>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</si>
  <si>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</si>
  <si>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</si>
  <si>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</si>
  <si>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</si>
  <si>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</si>
  <si>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</si>
  <si>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</si>
  <si>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</si>
  <si>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</si>
  <si>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</si>
  <si>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</si>
  <si>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</si>
  <si>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</si>
  <si>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</si>
  <si>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</si>
  <si>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</si>
  <si>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</si>
  <si>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</si>
  <si>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</si>
  <si>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</si>
  <si>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</si>
  <si>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</si>
  <si>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</si>
  <si>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</si>
  <si>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</si>
  <si>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</si>
  <si>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</si>
  <si>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</si>
  <si>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</si>
  <si>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</si>
  <si>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</si>
  <si>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</si>
  <si>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</si>
  <si>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</si>
  <si>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</si>
  <si>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</si>
  <si>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</si>
  <si>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</si>
  <si>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</si>
  <si>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</si>
  <si>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</si>
  <si>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</si>
  <si>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</si>
  <si>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</si>
  <si>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</si>
  <si>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</si>
  <si>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</si>
  <si>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</si>
  <si>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</si>
  <si>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</si>
  <si>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</si>
  <si>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</si>
  <si>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</si>
  <si>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</si>
  <si>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</si>
  <si>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</si>
  <si>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</si>
  <si>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</si>
  <si>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</si>
  <si>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</si>
  <si>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</si>
  <si>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</si>
  <si>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</si>
  <si>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</si>
  <si>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</si>
  <si>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</si>
  <si>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</si>
  <si>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</si>
  <si>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</si>
  <si>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</si>
  <si>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</si>
  <si>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</si>
  <si>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</si>
  <si>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</si>
  <si>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</si>
  <si>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</si>
  <si>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</si>
  <si>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</si>
  <si>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</si>
  <si>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</si>
  <si>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</si>
  <si>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</si>
  <si>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</si>
  <si>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</si>
  <si>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</si>
  <si>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</si>
  <si>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</si>
  <si>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</si>
  <si>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</si>
  <si>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</si>
  <si>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</si>
  <si>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</si>
  <si>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</si>
  <si>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</si>
  <si>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</si>
  <si>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</si>
  <si>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</si>
  <si>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</si>
  <si>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</si>
  <si>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</si>
  <si>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</si>
  <si>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</si>
  <si>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</si>
  <si>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</si>
  <si>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</si>
  <si>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</si>
  <si>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</si>
  <si>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</si>
  <si>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</si>
  <si>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</si>
  <si>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</si>
  <si>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</si>
  <si>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</si>
  <si>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</si>
  <si>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</si>
  <si>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</si>
  <si>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</si>
  <si>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</si>
  <si>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</si>
  <si>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</si>
  <si>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</si>
  <si>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</si>
  <si>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</si>
  <si>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</si>
  <si>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</si>
  <si>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</si>
  <si>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</si>
  <si>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</si>
  <si>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</si>
  <si>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</si>
  <si>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</si>
  <si>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</si>
  <si>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</si>
  <si>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</si>
  <si>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</si>
  <si>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</si>
  <si>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</si>
  <si>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</si>
  <si>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</si>
  <si>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</si>
  <si>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</si>
  <si>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</si>
  <si>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</si>
  <si>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</si>
  <si>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</si>
  <si>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</si>
  <si>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</si>
  <si>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</si>
  <si>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</si>
  <si>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</si>
  <si>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</si>
  <si>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</si>
  <si>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</si>
  <si>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</si>
  <si>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</si>
  <si>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</si>
  <si>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</si>
  <si>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</si>
  <si>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</si>
  <si>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</si>
  <si>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</si>
  <si>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</si>
  <si>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</si>
  <si>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</si>
  <si>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</si>
  <si>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</si>
  <si>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</si>
  <si>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</si>
  <si>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</si>
  <si>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</si>
  <si>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</si>
  <si>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</si>
  <si>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</si>
  <si>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</si>
  <si>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</si>
  <si>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</si>
  <si>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</si>
  <si>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</si>
  <si>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</si>
  <si>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</si>
  <si>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</si>
  <si>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</si>
  <si>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</si>
  <si>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</si>
  <si>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</si>
  <si>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</si>
  <si>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</si>
  <si>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</si>
  <si>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</si>
  <si>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</si>
  <si>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</si>
  <si>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</si>
  <si>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</si>
  <si>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</si>
  <si>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</si>
  <si>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</si>
  <si>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</si>
  <si>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</si>
  <si>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</si>
  <si>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</si>
  <si>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</si>
  <si>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</si>
  <si>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</si>
  <si>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</si>
  <si>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</si>
  <si>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</si>
  <si>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</si>
  <si>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</si>
  <si>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</si>
  <si>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</si>
  <si>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</si>
  <si>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</si>
  <si>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</si>
  <si>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</si>
  <si>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</si>
  <si>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</si>
  <si>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</si>
  <si>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</si>
  <si>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</si>
  <si>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</si>
  <si>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</si>
  <si>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</si>
  <si>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</si>
  <si>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</si>
  <si>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</si>
  <si>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</si>
  <si>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</si>
  <si>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</si>
  <si>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</si>
  <si>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</si>
  <si>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</si>
  <si>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</si>
  <si>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</si>
  <si>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</si>
  <si>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</si>
  <si>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</si>
  <si>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</si>
  <si>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</si>
  <si>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</si>
  <si>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</si>
  <si>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</si>
  <si>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</si>
  <si>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</si>
  <si>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</si>
  <si>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</si>
  <si>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</si>
  <si>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</si>
  <si>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</si>
  <si>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</si>
  <si>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</si>
  <si>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</si>
  <si>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</si>
  <si>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</si>
  <si>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</si>
  <si>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</si>
  <si>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</si>
  <si>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</si>
  <si>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</si>
  <si>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</si>
  <si>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</si>
  <si>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</si>
  <si>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</si>
  <si>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</si>
  <si>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</si>
  <si>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</si>
  <si>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</si>
  <si>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</si>
  <si>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</si>
  <si>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</si>
  <si>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</si>
  <si>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</si>
  <si>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</si>
  <si>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</si>
  <si>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</si>
  <si>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</si>
  <si>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</si>
  <si>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</si>
  <si>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</si>
  <si>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</si>
  <si>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</si>
  <si>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</si>
  <si>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</si>
  <si>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</si>
  <si>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</si>
  <si>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</si>
  <si>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</si>
  <si>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</si>
  <si>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</si>
  <si>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</si>
  <si>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</si>
  <si>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</si>
  <si>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</si>
  <si>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</si>
  <si>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</si>
  <si>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</si>
  <si>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</si>
  <si>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</si>
  <si>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</si>
  <si>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</si>
  <si>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</si>
  <si>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</si>
  <si>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</si>
  <si>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</si>
  <si>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</si>
  <si>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</si>
  <si>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</si>
  <si>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</si>
  <si>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</si>
  <si>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</si>
  <si>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</si>
  <si>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</si>
  <si>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</si>
  <si>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</si>
  <si>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</si>
  <si>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</si>
  <si>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</si>
  <si>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</si>
  <si>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</si>
  <si>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</si>
  <si>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</si>
  <si>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</si>
  <si>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</si>
  <si>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</si>
  <si>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</si>
  <si>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</si>
  <si>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</si>
  <si>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</si>
  <si>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</si>
  <si>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</si>
  <si>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</si>
  <si>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</si>
  <si>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</si>
  <si>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</si>
  <si>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</si>
  <si>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</si>
  <si>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</si>
  <si>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</si>
  <si>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</si>
  <si>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</si>
  <si>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</si>
  <si>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</si>
  <si>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</si>
  <si>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</si>
  <si>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</si>
  <si>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</si>
  <si>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</si>
  <si>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</si>
  <si>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</si>
  <si>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</si>
  <si>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</si>
  <si>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</si>
  <si>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</si>
  <si>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</si>
  <si>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</si>
  <si>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</si>
  <si>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</si>
  <si>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</si>
  <si>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</si>
  <si>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</si>
  <si>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</si>
  <si>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</si>
  <si>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</si>
  <si>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</si>
  <si>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</si>
  <si>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</si>
  <si>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</si>
  <si>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</si>
  <si>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</si>
  <si>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</si>
  <si>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</si>
  <si>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</si>
  <si>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</si>
  <si>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</si>
  <si>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</si>
  <si>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</si>
  <si>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</si>
  <si>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</si>
  <si>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</si>
  <si>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</si>
  <si>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</si>
  <si>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</si>
  <si>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</si>
  <si>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</si>
  <si>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</si>
  <si>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</si>
  <si>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</si>
  <si>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</si>
  <si>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</si>
  <si>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</si>
  <si>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</si>
  <si>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</si>
  <si>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</si>
  <si>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</si>
  <si>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</si>
  <si>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</si>
  <si>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</si>
  <si>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</si>
  <si>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</si>
  <si>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</si>
  <si>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</si>
  <si>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</si>
  <si>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</si>
  <si>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</si>
  <si>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</si>
  <si>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</si>
  <si>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</si>
  <si>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</si>
  <si>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</si>
  <si>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</si>
  <si>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</si>
  <si>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</si>
  <si>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</si>
  <si>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</si>
  <si>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</si>
  <si>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</si>
  <si>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</si>
  <si>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</si>
  <si>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</si>
  <si>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</si>
  <si>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</si>
  <si>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</si>
  <si>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</si>
  <si>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</si>
  <si>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</si>
  <si>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</si>
  <si>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</si>
  <si>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</si>
  <si>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</si>
  <si>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</si>
  <si>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</si>
  <si>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</si>
  <si>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</si>
  <si>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</si>
  <si>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</si>
  <si>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</si>
  <si>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</si>
  <si>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</si>
  <si>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</si>
  <si>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</si>
  <si>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</si>
  <si>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</si>
  <si>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</si>
  <si>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</si>
  <si>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</si>
  <si>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</si>
  <si>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</si>
  <si>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</si>
  <si>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</si>
  <si>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</si>
  <si>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</si>
  <si>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</si>
  <si>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</si>
  <si>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</si>
  <si>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</si>
  <si>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</si>
  <si>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</si>
  <si>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</si>
  <si>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</si>
  <si>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</si>
  <si>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</si>
  <si>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</si>
  <si>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</si>
  <si>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</si>
  <si>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</si>
  <si>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</si>
  <si>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</si>
  <si>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</si>
  <si>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</si>
  <si>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</si>
  <si>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</si>
  <si>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</si>
  <si>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</si>
  <si>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</si>
  <si>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</si>
  <si>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</si>
  <si>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</si>
  <si>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</si>
  <si>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</si>
  <si>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</si>
  <si>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</si>
  <si>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</si>
  <si>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</si>
  <si>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</si>
  <si>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</si>
  <si>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</si>
  <si>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</si>
  <si>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</si>
  <si>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</si>
  <si>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</si>
  <si>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</si>
  <si>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</si>
  <si>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</si>
  <si>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</si>
  <si>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</si>
  <si>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</si>
  <si>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</si>
  <si>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</si>
  <si>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</si>
  <si>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</si>
  <si>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</si>
  <si>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</si>
  <si>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</si>
  <si>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</si>
  <si>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</si>
  <si>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</si>
  <si>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</si>
  <si>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</si>
  <si>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</si>
  <si>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</si>
  <si>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</si>
  <si>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</si>
  <si>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</si>
  <si>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</si>
  <si>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</si>
  <si>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</si>
  <si>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</si>
  <si>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</si>
  <si>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</si>
  <si>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</si>
  <si>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</si>
  <si>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</si>
  <si>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</si>
  <si>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</si>
  <si>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</si>
  <si>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</si>
  <si>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</si>
  <si>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</si>
  <si>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</si>
  <si>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</si>
  <si>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</si>
  <si>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</si>
  <si>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</si>
  <si>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</si>
  <si>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</si>
  <si>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</si>
  <si>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</si>
  <si>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</si>
  <si>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</si>
  <si>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</si>
  <si>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</si>
  <si>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</si>
  <si>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</si>
  <si>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</si>
  <si>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</si>
  <si>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</si>
  <si>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</si>
  <si>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</si>
  <si>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</si>
  <si>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</si>
  <si>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</si>
  <si>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</si>
  <si>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</si>
  <si>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</si>
  <si>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</si>
  <si>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</si>
  <si>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</si>
  <si>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</si>
  <si>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</si>
  <si>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</si>
  <si>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</si>
  <si>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</si>
  <si>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</si>
  <si>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</si>
  <si>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</si>
  <si>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</si>
  <si>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</si>
  <si>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</si>
  <si>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</si>
  <si>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</si>
  <si>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</si>
  <si>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</si>
  <si>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</si>
  <si>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</si>
  <si>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</si>
  <si>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</si>
  <si>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</si>
  <si>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</si>
  <si>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</si>
  <si>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</si>
  <si>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</si>
  <si>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</si>
  <si>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</si>
  <si>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</si>
  <si>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</si>
  <si>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</si>
  <si>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</si>
  <si>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</si>
  <si>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</si>
  <si>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</si>
  <si>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</si>
  <si>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</si>
  <si>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</si>
  <si>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</si>
  <si>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</si>
  <si>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</si>
  <si>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</si>
  <si>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</si>
  <si>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</si>
  <si>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</si>
  <si>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</si>
  <si>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</si>
  <si>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</si>
  <si>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</si>
  <si>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</si>
  <si>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</si>
  <si>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</si>
  <si>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</si>
  <si>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</si>
  <si>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</si>
  <si>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</si>
  <si>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</si>
  <si>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</si>
  <si>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</si>
  <si>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</si>
  <si>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</si>
  <si>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</si>
  <si>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</si>
  <si>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</si>
  <si>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</si>
  <si>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</si>
  <si>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</si>
  <si>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</si>
  <si>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</si>
  <si>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</si>
  <si>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</si>
  <si>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</si>
  <si>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</si>
  <si>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</si>
  <si>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</si>
  <si>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</si>
  <si>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</si>
  <si>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</si>
  <si>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</si>
  <si>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</si>
  <si>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</si>
  <si>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</si>
  <si>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</si>
  <si>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</si>
  <si>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</si>
  <si>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</si>
  <si>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</si>
  <si>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</si>
  <si>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</si>
  <si>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</si>
  <si>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</si>
  <si>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</si>
  <si>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</si>
  <si>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</si>
  <si>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</si>
  <si>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</si>
  <si>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</si>
  <si>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</si>
  <si>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</si>
  <si>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</si>
  <si>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</si>
  <si>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</si>
  <si>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</si>
  <si>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</si>
  <si>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</si>
  <si>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</si>
  <si>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</si>
  <si>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</si>
  <si>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</si>
  <si>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</si>
  <si>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</si>
  <si>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</si>
  <si>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</si>
  <si>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</si>
  <si>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</si>
  <si>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</si>
  <si>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</si>
  <si>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</si>
  <si>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</si>
  <si>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</si>
  <si>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</si>
  <si>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</si>
  <si>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</si>
  <si>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</si>
  <si>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</si>
  <si>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</si>
  <si>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</si>
  <si>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</si>
  <si>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</si>
  <si>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</si>
  <si>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</si>
  <si>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</si>
  <si>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</si>
  <si>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</si>
  <si>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</si>
  <si>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</si>
  <si>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</si>
  <si>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</si>
  <si>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</si>
  <si>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</si>
  <si>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</si>
  <si>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</si>
  <si>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</si>
  <si>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</si>
  <si>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</si>
  <si>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</si>
  <si>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</si>
  <si>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</si>
  <si>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</si>
  <si>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</si>
  <si>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</si>
  <si>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</si>
  <si>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</si>
  <si>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</si>
  <si>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</si>
  <si>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</si>
  <si>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</si>
  <si>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</si>
  <si>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</si>
  <si>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</si>
  <si>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</si>
  <si>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</si>
  <si>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</si>
  <si>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</si>
  <si>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</si>
  <si>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</si>
  <si>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</si>
  <si>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</si>
  <si>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</si>
  <si>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</si>
  <si>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</si>
  <si>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</si>
  <si>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</si>
  <si>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</si>
  <si>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</si>
  <si>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</si>
  <si>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</si>
  <si>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</si>
  <si>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</si>
  <si>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</si>
  <si>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</si>
  <si>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</si>
  <si>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</si>
  <si>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</si>
  <si>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</si>
  <si>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</si>
  <si>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</si>
  <si>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</si>
  <si>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</si>
  <si>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</si>
  <si>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</si>
  <si>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</si>
  <si>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</si>
  <si>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</si>
  <si>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</si>
  <si>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</si>
  <si>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</si>
  <si>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</si>
  <si>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</si>
  <si>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</si>
  <si>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</si>
  <si>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</si>
  <si>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</si>
  <si>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</si>
  <si>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</si>
  <si>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</si>
  <si>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</si>
  <si>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</si>
  <si>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</si>
  <si>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</si>
  <si>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</si>
  <si>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</si>
  <si>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</si>
  <si>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</si>
  <si>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</si>
  <si>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</si>
  <si>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</si>
  <si>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</si>
  <si>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</si>
  <si>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</si>
  <si>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</si>
  <si>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</si>
  <si>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</si>
  <si>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</si>
  <si>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</si>
  <si>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</si>
  <si>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</si>
  <si>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</si>
  <si>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</si>
  <si>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</si>
  <si>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</si>
  <si>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</si>
  <si>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</si>
  <si>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</si>
  <si>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</si>
  <si>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</si>
  <si>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</si>
  <si>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</si>
  <si>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</si>
  <si>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</si>
  <si>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</si>
  <si>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</si>
  <si>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</si>
  <si>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</si>
  <si>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</si>
  <si>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</si>
  <si>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</si>
  <si>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</si>
  <si>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</si>
  <si>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</si>
  <si>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</si>
  <si>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</si>
  <si>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</si>
  <si>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</si>
  <si>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</si>
  <si>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</si>
  <si>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</si>
  <si>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</si>
  <si>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</si>
  <si>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</si>
  <si>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</si>
  <si>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</si>
  <si>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</si>
  <si>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</si>
  <si>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</si>
  <si>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</si>
  <si>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</si>
  <si>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</si>
  <si>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</si>
  <si>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</si>
  <si>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</si>
  <si>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</si>
  <si>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</si>
  <si>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</si>
  <si>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</si>
  <si>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</si>
  <si>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</si>
  <si>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</si>
  <si>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</si>
  <si>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</si>
  <si>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</si>
  <si>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</si>
  <si>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</si>
  <si>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</si>
  <si>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</si>
  <si>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</si>
  <si>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</si>
  <si>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</si>
  <si>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</si>
  <si>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</si>
  <si>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</si>
  <si>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</si>
  <si>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</si>
  <si>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</si>
  <si>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</si>
  <si>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</si>
  <si>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</si>
  <si>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</si>
  <si>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</si>
  <si>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</si>
  <si>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</si>
  <si>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</si>
  <si>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</si>
  <si>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</si>
  <si>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</si>
  <si>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</si>
  <si>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</si>
  <si>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</si>
  <si>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</si>
  <si>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</si>
  <si>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</si>
  <si>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</si>
  <si>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</si>
  <si>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</si>
  <si>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</si>
  <si>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</si>
  <si>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</si>
  <si>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</si>
  <si>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</si>
  <si>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</si>
  <si>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</si>
  <si>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</si>
  <si>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</si>
  <si>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</si>
  <si>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</si>
  <si>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</si>
  <si>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</si>
  <si>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</si>
  <si>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</si>
  <si>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</si>
  <si>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</si>
  <si>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</si>
  <si>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</si>
  <si>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</si>
  <si>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</si>
  <si>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</si>
  <si>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</si>
  <si>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</si>
  <si>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</si>
  <si>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</si>
  <si>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</si>
  <si>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</si>
  <si>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</si>
  <si>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</si>
  <si>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</si>
  <si>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</si>
  <si>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</si>
  <si>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</si>
  <si>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</si>
  <si>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</si>
  <si>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</si>
  <si>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</si>
  <si>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</si>
  <si>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</si>
  <si>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</si>
  <si>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</si>
  <si>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</si>
  <si>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</si>
  <si>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</si>
  <si>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</si>
  <si>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</si>
  <si>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</si>
  <si>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</si>
  <si>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</si>
  <si>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</si>
  <si>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</si>
  <si>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</si>
  <si>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</si>
  <si>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</si>
  <si>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</si>
  <si>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</si>
  <si>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</si>
  <si>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</si>
  <si>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</si>
  <si>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</si>
  <si>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</si>
  <si>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</si>
  <si>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</si>
  <si>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</si>
  <si>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</si>
  <si>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</si>
  <si>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</si>
  <si>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</si>
  <si>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</si>
  <si>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</si>
  <si>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</si>
  <si>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</si>
  <si>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</si>
  <si>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</si>
  <si>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</si>
  <si>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</si>
  <si>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</si>
  <si>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</si>
  <si>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</si>
  <si>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</si>
  <si>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</si>
  <si>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</si>
  <si>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</si>
  <si>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</si>
  <si>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</si>
  <si>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</si>
  <si>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</si>
  <si>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</si>
  <si>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</si>
  <si>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</si>
  <si>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</si>
  <si>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</si>
  <si>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</si>
  <si>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</si>
  <si>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</si>
  <si>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</si>
  <si>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</si>
  <si>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</si>
  <si>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</si>
  <si>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</si>
  <si>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</si>
  <si>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</si>
  <si>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</si>
  <si>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</si>
  <si>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</si>
  <si>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</si>
  <si>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</si>
  <si>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</si>
  <si>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</si>
  <si>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</si>
  <si>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</si>
  <si>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</si>
  <si>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</si>
  <si>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</si>
  <si>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</si>
  <si>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</si>
  <si>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</si>
  <si>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</si>
  <si>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</si>
  <si>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</si>
  <si>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</si>
  <si>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</si>
  <si>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</si>
  <si>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</si>
  <si>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</si>
  <si>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</si>
  <si>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</si>
  <si>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</si>
  <si>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</si>
  <si>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</si>
  <si>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</si>
  <si>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</si>
  <si>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</si>
  <si>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</si>
  <si>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</si>
  <si>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</si>
  <si>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</si>
  <si>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</si>
  <si>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</si>
  <si>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</si>
  <si>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</si>
  <si>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</si>
  <si>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</si>
  <si>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</si>
  <si>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</si>
  <si>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</si>
  <si>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</si>
  <si>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</si>
  <si>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</si>
  <si>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</si>
  <si>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</si>
  <si>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</si>
  <si>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</si>
  <si>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</si>
  <si>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</si>
  <si>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</si>
  <si>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</si>
  <si>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</si>
  <si>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</si>
  <si>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</si>
  <si>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</si>
  <si>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</si>
  <si>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</si>
  <si>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</si>
  <si>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</si>
  <si>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</si>
  <si>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</si>
  <si>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</si>
  <si>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</si>
  <si>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</si>
  <si>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</si>
  <si>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</si>
  <si>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</si>
  <si>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</si>
  <si>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</si>
  <si>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</si>
  <si>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</si>
  <si>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</si>
  <si>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</si>
  <si>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</si>
  <si>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</si>
  <si>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</si>
  <si>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</si>
  <si>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</si>
  <si>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</si>
  <si>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</si>
  <si>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</si>
  <si>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</si>
  <si>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</si>
  <si>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</si>
  <si>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</si>
  <si>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</si>
  <si>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</si>
  <si>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</si>
  <si>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</si>
  <si>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</si>
  <si>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</si>
  <si>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</si>
  <si>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</si>
  <si>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</si>
  <si>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</si>
  <si>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</si>
  <si>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</si>
  <si>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</si>
  <si>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</si>
  <si>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</si>
  <si>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</si>
  <si>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</si>
  <si>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</si>
  <si>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</si>
  <si>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</si>
  <si>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</si>
  <si>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</si>
  <si>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</si>
  <si>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</si>
  <si>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</si>
  <si>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</si>
  <si>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</si>
  <si>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</si>
  <si>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</si>
  <si>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</si>
  <si>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</si>
  <si>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</si>
  <si>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</si>
  <si>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</si>
  <si>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</si>
  <si>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</si>
  <si>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</si>
  <si>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</si>
  <si>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</si>
  <si>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</si>
  <si>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</si>
  <si>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</si>
  <si>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</si>
  <si>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</si>
  <si>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</si>
  <si>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</si>
  <si>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</si>
  <si>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</si>
  <si>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</si>
  <si>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</si>
  <si>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</si>
  <si>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</si>
  <si>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</si>
  <si>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</si>
  <si>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</si>
  <si>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</si>
  <si>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</si>
  <si>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</si>
  <si>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</si>
  <si>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</si>
  <si>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</si>
  <si>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</si>
  <si>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</si>
  <si>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</si>
  <si>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</si>
  <si>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</si>
  <si>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</si>
  <si>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</si>
  <si>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</si>
  <si>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</si>
  <si>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</si>
  <si>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</si>
  <si>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</si>
  <si>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</si>
  <si>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</si>
  <si>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</si>
  <si>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</si>
  <si>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</si>
  <si>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</si>
  <si>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</si>
  <si>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</si>
  <si>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</si>
  <si>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</si>
  <si>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</si>
  <si>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</si>
  <si>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</si>
  <si>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</si>
  <si>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</si>
  <si>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</si>
  <si>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</si>
  <si>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</si>
  <si>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</si>
  <si>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</si>
  <si>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</si>
  <si>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</si>
  <si>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</si>
  <si>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</si>
  <si>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</si>
  <si>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</si>
  <si>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</si>
  <si>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</si>
  <si>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</si>
  <si>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</si>
  <si>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</si>
  <si>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</si>
  <si>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</si>
  <si>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</si>
  <si>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</si>
  <si>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</si>
  <si>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</si>
  <si>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</si>
  <si>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</si>
  <si>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</si>
  <si>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</si>
  <si>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</si>
  <si>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</si>
  <si>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</si>
  <si>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</si>
  <si>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</si>
  <si>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</si>
  <si>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</si>
  <si>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</si>
  <si>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</si>
  <si>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</si>
  <si>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</si>
  <si>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</si>
  <si>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</si>
  <si>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</si>
  <si>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</si>
  <si>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</si>
  <si>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</si>
  <si>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</si>
  <si>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</si>
  <si>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</si>
  <si>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</si>
  <si>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</si>
  <si>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</si>
  <si>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</si>
  <si>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</si>
  <si>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</si>
  <si>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</si>
  <si>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</si>
  <si>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</si>
  <si>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</si>
  <si>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</si>
  <si>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</si>
  <si>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</si>
  <si>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</si>
  <si>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</si>
  <si>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</si>
  <si>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</si>
  <si>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</si>
  <si>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</si>
  <si>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</si>
  <si>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</si>
  <si>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</si>
  <si>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</si>
  <si>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</si>
  <si>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</si>
  <si>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</si>
  <si>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</si>
  <si>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</si>
  <si>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</si>
  <si>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</si>
  <si>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</si>
  <si>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</si>
  <si>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</si>
  <si>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</si>
  <si>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</si>
  <si>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</si>
  <si>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</si>
  <si>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</si>
  <si>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</si>
  <si>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</si>
  <si>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</si>
  <si>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</si>
  <si>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</si>
  <si>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</si>
  <si>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</si>
  <si>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</si>
  <si>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</si>
  <si>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</si>
  <si>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</si>
  <si>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</si>
  <si>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</si>
  <si>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</si>
  <si>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</si>
  <si>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</si>
  <si>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</si>
  <si>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</si>
  <si>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</si>
  <si>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</si>
  <si>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</si>
  <si>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</si>
  <si>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</si>
  <si>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</si>
  <si>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</si>
  <si>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</si>
  <si>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</si>
  <si>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</si>
  <si>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</si>
  <si>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</si>
  <si>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</si>
  <si>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</si>
  <si>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</si>
  <si>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</si>
  <si>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</si>
  <si>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</si>
  <si>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</si>
  <si>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</si>
  <si>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</si>
  <si>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</si>
  <si>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</si>
  <si>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</si>
  <si>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</si>
  <si>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</si>
  <si>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</si>
  <si>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</si>
  <si>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</si>
  <si>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</si>
  <si>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</si>
  <si>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</si>
  <si>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</si>
  <si>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</si>
  <si>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</si>
  <si>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</si>
  <si>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</si>
  <si>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</si>
  <si>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</si>
  <si>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</si>
  <si>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</si>
  <si>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</si>
  <si>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</si>
  <si>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</si>
  <si>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</si>
  <si>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</si>
  <si>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</si>
  <si>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</si>
  <si>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</si>
  <si>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</si>
  <si>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</si>
  <si>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</si>
  <si>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</si>
  <si>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</si>
  <si>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</si>
  <si>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</si>
  <si>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</si>
  <si>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</si>
  <si>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</si>
  <si>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</si>
  <si>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</si>
  <si>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</si>
  <si>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</si>
  <si>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</si>
  <si>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</si>
  <si>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</si>
  <si>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</si>
  <si>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</si>
  <si>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</si>
  <si>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</si>
  <si>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</si>
  <si>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</si>
  <si>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</si>
  <si>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</si>
  <si>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</si>
  <si>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</si>
  <si>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</si>
  <si>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</si>
  <si>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</si>
  <si>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</si>
  <si>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</si>
  <si>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</si>
  <si>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</si>
  <si>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</si>
  <si>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</si>
  <si>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</si>
  <si>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</si>
  <si>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</si>
  <si>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</si>
  <si>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</si>
  <si>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</si>
  <si>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</si>
  <si>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</si>
  <si>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</si>
  <si>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</si>
  <si>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</si>
  <si>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</si>
  <si>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</si>
  <si>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</si>
  <si>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</si>
  <si>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</si>
  <si>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</si>
  <si>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</si>
  <si>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</si>
  <si>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</si>
  <si>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</si>
  <si>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</si>
  <si>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</si>
  <si>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</si>
  <si>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</si>
  <si>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</si>
  <si>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</si>
  <si>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</si>
  <si>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</si>
  <si>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</si>
  <si>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</si>
  <si>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</si>
  <si>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</si>
  <si>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</si>
  <si>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</si>
  <si>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</si>
  <si>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</si>
  <si>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</si>
  <si>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</si>
  <si>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</si>
  <si>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</si>
  <si>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</si>
  <si>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</si>
  <si>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</si>
  <si>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</si>
  <si>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</si>
  <si>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</si>
  <si>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</si>
  <si>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</si>
  <si>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</si>
  <si>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</si>
  <si>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</si>
  <si>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</si>
  <si>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</si>
  <si>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</si>
  <si>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</si>
  <si>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</si>
  <si>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</si>
  <si>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</si>
  <si>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</si>
  <si>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</si>
  <si>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</si>
  <si>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</si>
  <si>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</si>
  <si>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</si>
  <si>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</si>
  <si>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</si>
  <si>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</si>
  <si>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</si>
  <si>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</si>
  <si>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</si>
  <si>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</si>
  <si>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</si>
  <si>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</si>
  <si>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</si>
  <si>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</si>
  <si>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</si>
  <si>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</si>
  <si>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</si>
  <si>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</si>
  <si>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</si>
  <si>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</si>
  <si>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</si>
  <si>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</si>
  <si>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</si>
  <si>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</si>
  <si>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</si>
  <si>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</si>
  <si>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</si>
  <si>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</si>
  <si>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</si>
  <si>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</si>
  <si>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</si>
  <si>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</si>
  <si>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</si>
  <si>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</si>
  <si>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</si>
  <si>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</si>
  <si>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</si>
  <si>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</si>
  <si>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</si>
  <si>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</si>
  <si>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</si>
  <si>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</si>
  <si>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</si>
  <si>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</si>
  <si>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</si>
  <si>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</si>
  <si>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</si>
  <si>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</si>
  <si>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</si>
  <si>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</si>
  <si>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</si>
  <si>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</si>
  <si>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</si>
  <si>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</si>
  <si>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</si>
  <si>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</si>
  <si>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</si>
  <si>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</si>
  <si>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</si>
  <si>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</si>
  <si>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</si>
  <si>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</si>
  <si>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</si>
  <si>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</si>
  <si>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</si>
  <si>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</si>
  <si>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</si>
  <si>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</si>
  <si>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</si>
  <si>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</si>
  <si>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</si>
  <si>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</si>
  <si>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</si>
  <si>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</si>
  <si>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</si>
  <si>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</si>
  <si>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</si>
  <si>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</si>
  <si>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</si>
  <si>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</si>
  <si>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</si>
  <si>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</si>
  <si>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</si>
  <si>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</si>
  <si>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</si>
  <si>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</si>
  <si>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</si>
  <si>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</si>
  <si>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</si>
  <si>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</si>
  <si>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</si>
  <si>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</si>
  <si>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</si>
  <si>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</si>
  <si>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</si>
  <si>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</si>
  <si>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</si>
  <si>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</si>
  <si>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</si>
  <si>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</si>
  <si>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</si>
  <si>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</si>
  <si>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</si>
  <si>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</si>
  <si>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</si>
  <si>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</si>
  <si>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</si>
  <si>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</si>
  <si>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</si>
  <si>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</si>
  <si>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</si>
  <si>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</si>
  <si>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</si>
  <si>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</si>
  <si>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</si>
  <si>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</si>
  <si>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</si>
  <si>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</si>
  <si>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</si>
  <si>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</si>
  <si>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</si>
  <si>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</si>
  <si>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</si>
  <si>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</si>
  <si>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</si>
  <si>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</si>
  <si>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</si>
  <si>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</si>
  <si>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</si>
  <si>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</si>
  <si>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</si>
  <si>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</si>
  <si>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</si>
  <si>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</si>
  <si>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</si>
  <si>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</si>
  <si>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</si>
  <si>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</si>
  <si>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</si>
  <si>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</si>
  <si>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</si>
  <si>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</si>
  <si>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</si>
  <si>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</si>
  <si>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</si>
  <si>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</si>
  <si>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</si>
  <si>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</si>
  <si>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</si>
  <si>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</si>
  <si>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</si>
  <si>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</si>
  <si>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</si>
  <si>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</si>
  <si>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</si>
  <si>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</si>
  <si>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</si>
  <si>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</si>
  <si>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</si>
  <si>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</si>
  <si>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</si>
  <si>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</si>
  <si>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</si>
  <si>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</si>
  <si>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</si>
  <si>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</si>
  <si>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</si>
  <si>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</si>
  <si>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</si>
  <si>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</si>
  <si>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</si>
  <si>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</si>
  <si>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</si>
  <si>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</si>
  <si>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</si>
  <si>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</si>
  <si>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</si>
  <si>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</si>
  <si>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</si>
  <si>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</si>
  <si>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</si>
  <si>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</si>
  <si>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</si>
  <si>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</si>
  <si>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</si>
  <si>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</si>
  <si>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</si>
  <si>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</si>
  <si>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</si>
  <si>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</si>
  <si>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</si>
  <si>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</si>
  <si>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</si>
  <si>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</si>
  <si>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</si>
  <si>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</si>
  <si>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</si>
  <si>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</si>
  <si>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</si>
  <si>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</si>
  <si>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</si>
  <si>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</si>
  <si>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</si>
  <si>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</si>
  <si>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</si>
  <si>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</si>
  <si>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</si>
  <si>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</si>
  <si>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</si>
  <si>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</si>
  <si>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</si>
  <si>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</si>
  <si>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</si>
  <si>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</si>
  <si>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</si>
  <si>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</si>
  <si>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</si>
  <si>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</si>
  <si>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</si>
  <si>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</si>
  <si>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</si>
  <si>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</si>
  <si>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</si>
  <si>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</si>
  <si>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</si>
  <si>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</si>
  <si>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</si>
  <si>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</si>
  <si>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</si>
  <si>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</si>
  <si>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</si>
  <si>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</si>
  <si>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</si>
  <si>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</si>
  <si>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</si>
  <si>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</si>
  <si>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</si>
  <si>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</si>
  <si>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</si>
  <si>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</si>
  <si>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</si>
  <si>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</si>
  <si>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</si>
  <si>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</si>
  <si>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</si>
  <si>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</si>
  <si>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</si>
  <si>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</si>
  <si>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</si>
  <si>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</si>
  <si>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</si>
  <si>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</si>
  <si>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</si>
  <si>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</si>
  <si>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</si>
  <si>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</si>
  <si>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</si>
  <si>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</si>
  <si>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</si>
  <si>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</si>
  <si>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</si>
  <si>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</si>
  <si>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</si>
  <si>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</si>
  <si>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</si>
  <si>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</si>
  <si>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</si>
  <si>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</si>
  <si>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</si>
  <si>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</si>
  <si>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</si>
  <si>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</si>
  <si>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</si>
  <si>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</si>
  <si>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</si>
  <si>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</si>
  <si>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</si>
  <si>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</si>
  <si>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</si>
  <si>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</si>
  <si>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</si>
  <si>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</si>
  <si>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</si>
  <si>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</si>
  <si>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</si>
  <si>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</si>
  <si>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</si>
  <si>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</si>
  <si>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</si>
  <si>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</si>
  <si>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</si>
  <si>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</si>
  <si>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</si>
  <si>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</si>
  <si>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</si>
  <si>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</si>
  <si>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</si>
  <si>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</si>
  <si>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</si>
  <si>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</si>
  <si>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</si>
  <si>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</si>
  <si>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</si>
  <si>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</si>
  <si>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</si>
  <si>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</si>
  <si>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</si>
  <si>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</si>
  <si>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</si>
  <si>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</si>
  <si>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</si>
  <si>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</si>
  <si>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</si>
  <si>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</si>
  <si>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</si>
  <si>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</si>
  <si>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</si>
  <si>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</si>
  <si>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</si>
  <si>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</si>
  <si>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</si>
  <si>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</si>
  <si>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</si>
  <si>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</si>
  <si>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</si>
  <si>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</si>
  <si>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</si>
  <si>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</si>
  <si>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</si>
  <si>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</si>
  <si>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</si>
  <si>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</si>
  <si>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</si>
  <si>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</si>
  <si>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</si>
  <si>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</si>
  <si>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</si>
  <si>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</si>
  <si>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</si>
  <si>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</si>
  <si>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</si>
  <si>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</si>
  <si>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</si>
  <si>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</si>
  <si>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</si>
  <si>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</si>
  <si>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</si>
  <si>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</si>
  <si>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</si>
  <si>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</si>
  <si>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</si>
  <si>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</si>
  <si>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</si>
  <si>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</si>
  <si>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</si>
  <si>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</si>
  <si>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</si>
  <si>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</si>
  <si>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</si>
  <si>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</si>
  <si>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</si>
  <si>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</si>
  <si>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</si>
  <si>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</si>
  <si>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</si>
  <si>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</si>
  <si>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</si>
  <si>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</si>
  <si>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</si>
  <si>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</si>
  <si>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</si>
  <si>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</si>
  <si>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</si>
  <si>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</si>
  <si>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</si>
  <si>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</si>
  <si>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</si>
  <si>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</si>
  <si>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</si>
  <si>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</si>
  <si>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</si>
  <si>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</si>
  <si>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</si>
  <si>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</si>
  <si>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</si>
  <si>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</si>
  <si>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</si>
  <si>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</si>
  <si>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</si>
  <si>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</si>
  <si>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</si>
  <si>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</si>
  <si>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</si>
  <si>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</si>
  <si>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</si>
  <si>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</si>
  <si>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</si>
  <si>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</si>
  <si>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</si>
  <si>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</si>
  <si>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</si>
  <si>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</si>
  <si>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</si>
  <si>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</si>
  <si>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</si>
  <si>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</si>
  <si>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</si>
  <si>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</si>
  <si>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</si>
  <si>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</si>
  <si>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</si>
  <si>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</si>
  <si>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</si>
  <si>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</si>
  <si>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</si>
  <si>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</si>
  <si>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</si>
  <si>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</si>
  <si>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</si>
  <si>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</si>
  <si>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</si>
  <si>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</si>
  <si>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</si>
  <si>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</si>
  <si>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</si>
  <si>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</si>
  <si>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</si>
  <si>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</si>
  <si>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</si>
  <si>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</si>
  <si>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</si>
  <si>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</si>
  <si>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</si>
  <si>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</si>
  <si>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</si>
  <si>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</si>
  <si>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</si>
  <si>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</si>
  <si>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</si>
  <si>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</si>
  <si>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</si>
  <si>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</si>
  <si>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</si>
  <si>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</si>
  <si>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</si>
  <si>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</si>
  <si>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</si>
  <si>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</si>
  <si>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</si>
  <si>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</si>
  <si>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</si>
  <si>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</si>
  <si>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</si>
  <si>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</si>
  <si>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</si>
  <si>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</si>
  <si>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</si>
  <si>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</si>
  <si>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</si>
  <si>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</si>
  <si>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</si>
  <si>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</si>
  <si>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</si>
  <si>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</si>
  <si>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</si>
  <si>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</si>
  <si>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</si>
  <si>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</si>
  <si>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</si>
  <si>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</si>
  <si>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</si>
  <si>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</si>
  <si>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</si>
  <si>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</si>
  <si>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</si>
  <si>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</si>
  <si>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</si>
  <si>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</si>
  <si>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</si>
  <si>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</si>
  <si>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</si>
  <si>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</si>
  <si>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</si>
  <si>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</si>
  <si>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</si>
  <si>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</si>
  <si>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</si>
  <si>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</si>
  <si>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</si>
  <si>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</si>
  <si>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</si>
  <si>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</si>
  <si>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</si>
  <si>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</si>
  <si>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</si>
  <si>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</si>
  <si>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</si>
  <si>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</si>
  <si>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</si>
  <si>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</si>
  <si>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</si>
  <si>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</si>
  <si>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</si>
  <si>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</si>
  <si>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</si>
  <si>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</si>
  <si>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</si>
  <si>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</si>
  <si>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</si>
  <si>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</si>
  <si>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</si>
  <si>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</si>
  <si>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</si>
  <si>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</si>
  <si>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</si>
  <si>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</si>
  <si>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</si>
  <si>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</si>
  <si>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</si>
  <si>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</si>
  <si>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</si>
  <si>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</si>
  <si>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</si>
  <si>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</si>
  <si>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</si>
  <si>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</si>
  <si>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</si>
  <si>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</si>
  <si>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</si>
  <si>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</si>
  <si>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</si>
  <si>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</si>
  <si>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</si>
  <si>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</si>
  <si>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</si>
  <si>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</si>
  <si>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</si>
  <si>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</si>
  <si>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</si>
  <si>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</si>
  <si>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</si>
  <si>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</si>
  <si>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</si>
  <si>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</si>
  <si>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</si>
  <si>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</si>
  <si>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</si>
  <si>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</si>
  <si>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</si>
  <si>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</si>
  <si>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</si>
  <si>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</si>
  <si>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</si>
  <si>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</si>
  <si>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</si>
  <si>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</si>
  <si>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</si>
  <si>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</si>
  <si>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</si>
  <si>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</si>
  <si>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</si>
  <si>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</si>
  <si>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</si>
  <si>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</si>
  <si>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</si>
  <si>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</si>
  <si>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</si>
  <si>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</si>
  <si>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</si>
  <si>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</si>
  <si>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</si>
  <si>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</si>
  <si>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</si>
  <si>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</si>
  <si>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</si>
  <si>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</si>
  <si>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</si>
  <si>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</si>
  <si>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</si>
  <si>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</si>
  <si>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</si>
  <si>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</si>
  <si>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</si>
  <si>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</si>
  <si>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</si>
  <si>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</si>
  <si>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</si>
  <si>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</si>
  <si>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</si>
  <si>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</si>
  <si>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</si>
  <si>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</si>
  <si>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</si>
  <si>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</si>
  <si>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</si>
  <si>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</si>
  <si>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</si>
  <si>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</si>
  <si>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</si>
  <si>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</si>
  <si>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</si>
  <si>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</si>
  <si>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</si>
  <si>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</si>
  <si>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</si>
  <si>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</si>
  <si>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</si>
  <si>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</si>
  <si>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</si>
  <si>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</si>
  <si>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</si>
  <si>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</si>
  <si>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</si>
  <si>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</si>
  <si>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</si>
  <si>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</si>
  <si>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</si>
  <si>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</si>
  <si>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</si>
  <si>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</si>
  <si>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</si>
  <si>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</si>
  <si>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</si>
  <si>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</si>
  <si>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</si>
  <si>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</si>
  <si>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</si>
  <si>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</si>
  <si>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</si>
  <si>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</si>
  <si>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</si>
  <si>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</si>
  <si>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</si>
  <si>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</si>
  <si>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</si>
  <si>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</si>
  <si>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</si>
  <si>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</si>
  <si>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</si>
  <si>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</si>
  <si>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</si>
  <si>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</si>
  <si>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</si>
  <si>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</si>
  <si>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</si>
  <si>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</si>
  <si>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</si>
  <si>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</si>
  <si>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</si>
  <si>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</si>
  <si>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</si>
  <si>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</si>
  <si>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</si>
  <si>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</si>
  <si>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</si>
  <si>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</si>
  <si>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</si>
  <si>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</si>
  <si>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</si>
  <si>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</si>
  <si>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</si>
  <si>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</si>
  <si>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</si>
  <si>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</si>
  <si>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</si>
  <si>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</si>
  <si>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</si>
  <si>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</si>
  <si>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</si>
  <si>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</si>
  <si>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</si>
  <si>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</si>
  <si>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</si>
  <si>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</si>
  <si>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</si>
  <si>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</si>
  <si>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</si>
  <si>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</si>
  <si>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</si>
  <si>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</si>
  <si>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</si>
  <si>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</si>
  <si>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</si>
  <si>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</si>
  <si>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</si>
  <si>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</si>
  <si>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</si>
  <si>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</si>
  <si>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</si>
  <si>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</si>
  <si>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</si>
  <si>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</si>
  <si>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</si>
  <si>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</si>
  <si>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</si>
  <si>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</si>
  <si>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</si>
  <si>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</si>
  <si>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</si>
  <si>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</si>
  <si>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</si>
  <si>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</si>
  <si>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</si>
  <si>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</si>
  <si>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</si>
  <si>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</si>
  <si>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</si>
  <si>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</si>
  <si>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</si>
  <si>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</si>
  <si>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</si>
  <si>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</si>
  <si>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</si>
  <si>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</si>
  <si>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</si>
  <si>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</si>
  <si>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</si>
  <si>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</si>
  <si>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</si>
  <si>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</si>
  <si>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</si>
  <si>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</si>
  <si>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</si>
  <si>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</si>
  <si>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</si>
  <si>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</si>
  <si>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</si>
  <si>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</si>
  <si>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</si>
  <si>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</si>
  <si>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</si>
  <si>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</si>
  <si>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</si>
  <si>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</si>
  <si>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</si>
  <si>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</si>
  <si>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</si>
  <si>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</si>
  <si>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</si>
  <si>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</si>
  <si>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</si>
  <si>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</si>
  <si>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</si>
  <si>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</si>
  <si>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</si>
  <si>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</si>
  <si>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</si>
  <si>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</si>
  <si>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</si>
  <si>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</si>
  <si>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</si>
  <si>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</si>
  <si>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</si>
  <si>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</si>
  <si>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</si>
  <si>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</si>
  <si>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</si>
  <si>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</si>
  <si>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</si>
  <si>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</si>
  <si>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</si>
  <si>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</si>
  <si>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</si>
  <si>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</si>
  <si>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</si>
  <si>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</si>
  <si>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</si>
  <si>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</si>
  <si>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</si>
  <si>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</si>
  <si>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</si>
  <si>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</si>
  <si>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</si>
  <si>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</si>
  <si>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</si>
  <si>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</si>
  <si>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</si>
  <si>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</si>
  <si>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</si>
  <si>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</si>
  <si>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</si>
  <si>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</si>
  <si>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</si>
  <si>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</si>
  <si>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</si>
  <si>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</si>
  <si>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</si>
  <si>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</si>
  <si>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</si>
  <si>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</si>
  <si>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</si>
  <si>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</si>
  <si>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</si>
  <si>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</si>
  <si>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</si>
  <si>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</si>
  <si>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</si>
  <si>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</si>
  <si>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</si>
  <si>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</si>
  <si>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</si>
  <si>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</si>
  <si>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</si>
  <si>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</si>
  <si>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</si>
  <si>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</si>
  <si>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</si>
  <si>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</si>
  <si>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</si>
  <si>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</si>
  <si>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</si>
  <si>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</si>
  <si>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</si>
  <si>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</si>
  <si>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</si>
  <si>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</si>
  <si>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</si>
  <si>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</si>
  <si>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</si>
  <si>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</si>
  <si>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</si>
  <si>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</si>
  <si>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</si>
  <si>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</si>
  <si>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</si>
  <si>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</si>
  <si>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</si>
  <si>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</si>
  <si>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</si>
  <si>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</si>
  <si>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</si>
  <si>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</si>
  <si>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</si>
  <si>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</si>
  <si>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</si>
  <si>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</si>
  <si>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</si>
  <si>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</si>
  <si>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</si>
  <si>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</si>
  <si>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</si>
  <si>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</si>
  <si>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</si>
  <si>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</si>
  <si>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</si>
  <si>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</si>
  <si>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</si>
  <si>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</si>
  <si>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</si>
  <si>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</si>
  <si>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</si>
  <si>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</si>
  <si>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</si>
  <si>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</si>
  <si>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</si>
  <si>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</si>
  <si>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</si>
  <si>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</si>
  <si>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</si>
  <si>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</si>
  <si>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</si>
  <si>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</si>
  <si>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</si>
  <si>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</si>
  <si>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</si>
  <si>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</si>
  <si>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</si>
  <si>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</si>
  <si>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</si>
  <si>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</si>
  <si>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</si>
  <si>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</si>
  <si>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</si>
  <si>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</si>
  <si>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</si>
  <si>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</si>
  <si>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</si>
  <si>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</si>
  <si>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</si>
  <si>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</si>
  <si>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</si>
  <si>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</si>
  <si>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</si>
  <si>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</si>
  <si>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</si>
  <si>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</si>
  <si>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</si>
  <si>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</si>
  <si>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</si>
  <si>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</si>
  <si>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</si>
  <si>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</si>
  <si>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</si>
  <si>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</si>
  <si>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</si>
  <si>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</si>
  <si>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</si>
  <si>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</si>
  <si>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</si>
  <si>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</si>
  <si>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</si>
  <si>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</si>
  <si>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</si>
  <si>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</si>
  <si>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</si>
  <si>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</si>
  <si>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</si>
  <si>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</si>
  <si>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</si>
  <si>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</si>
  <si>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</si>
  <si>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</si>
  <si>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</si>
  <si>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</si>
  <si>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</si>
  <si>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</si>
  <si>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</si>
  <si>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</si>
  <si>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</si>
  <si>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</si>
  <si>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</si>
  <si>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</si>
  <si>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</si>
  <si>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</si>
  <si>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</si>
  <si>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</si>
  <si>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</si>
  <si>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</si>
  <si>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</si>
  <si>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</si>
  <si>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</si>
  <si>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</si>
  <si>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</si>
  <si>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</si>
  <si>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</si>
  <si>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</si>
  <si>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</si>
  <si>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</si>
  <si>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</si>
  <si>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</si>
  <si>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</si>
  <si>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</si>
  <si>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</si>
  <si>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</si>
  <si>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</si>
  <si>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</si>
  <si>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</si>
  <si>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</si>
  <si>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</si>
  <si>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</si>
  <si>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</si>
  <si>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</si>
  <si>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</si>
  <si>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</si>
  <si>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</si>
  <si>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</si>
  <si>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</si>
  <si>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</si>
  <si>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</si>
  <si>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</si>
  <si>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</si>
  <si>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</si>
  <si>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</si>
  <si>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</si>
  <si>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</si>
  <si>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</si>
  <si>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</si>
  <si>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</si>
  <si>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</si>
  <si>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</si>
  <si>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</si>
  <si>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</si>
  <si>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</si>
  <si>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</si>
  <si>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</si>
  <si>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</si>
  <si>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</si>
  <si>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</si>
  <si>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</si>
  <si>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</si>
  <si>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</si>
  <si>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</si>
  <si>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</si>
  <si>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</si>
  <si>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</si>
  <si>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</si>
  <si>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</si>
  <si>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</si>
  <si>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</si>
  <si>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</si>
  <si>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</si>
  <si>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</si>
  <si>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</si>
  <si>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</si>
  <si>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</si>
  <si>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</si>
  <si>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</si>
  <si>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</si>
  <si>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</si>
  <si>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</si>
  <si>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</si>
  <si>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</si>
  <si>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</si>
  <si>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</si>
  <si>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</si>
  <si>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</si>
  <si>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</si>
  <si>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</si>
  <si>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</si>
  <si>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</si>
  <si>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</si>
  <si>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</si>
  <si>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</si>
  <si>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</si>
  <si>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</si>
  <si>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</si>
  <si>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</si>
  <si>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</si>
  <si>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</si>
  <si>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</si>
  <si>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</si>
  <si>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</si>
  <si>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</si>
  <si>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</si>
  <si>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</si>
  <si>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</si>
  <si>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</si>
  <si>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</si>
  <si>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</si>
  <si>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</si>
  <si>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</si>
  <si>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</si>
  <si>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</si>
  <si>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</si>
  <si>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</si>
  <si>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</si>
  <si>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</si>
  <si>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</si>
  <si>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</si>
  <si>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</si>
  <si>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</si>
  <si>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</si>
  <si>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</si>
  <si>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</si>
  <si>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</si>
  <si>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</si>
  <si>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</si>
  <si>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</si>
  <si>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</si>
  <si>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</si>
  <si>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</si>
  <si>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</si>
  <si>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</si>
  <si>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</si>
  <si>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</si>
  <si>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</si>
  <si>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</si>
  <si>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</si>
  <si>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</si>
  <si>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</si>
  <si>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</si>
  <si>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</si>
  <si>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</si>
  <si>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</si>
  <si>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</si>
  <si>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</si>
  <si>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</si>
  <si>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</si>
  <si>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</si>
  <si>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</si>
  <si>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</si>
  <si>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</si>
  <si>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</si>
  <si>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</si>
  <si>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</si>
  <si>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</si>
  <si>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</si>
  <si>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</si>
  <si>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</si>
  <si>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</si>
  <si>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</si>
  <si>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</si>
  <si>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</si>
  <si>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</si>
  <si>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</si>
  <si>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</si>
  <si>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</si>
  <si>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</si>
  <si>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</si>
  <si>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</si>
  <si>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</si>
  <si>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</si>
  <si>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</si>
  <si>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</si>
  <si>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</si>
  <si>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</si>
  <si>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</si>
  <si>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</si>
  <si>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</si>
  <si>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</si>
  <si>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</si>
  <si>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</si>
  <si>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</si>
  <si>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</si>
  <si>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</si>
  <si>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</si>
  <si>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</si>
  <si>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</si>
  <si>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</si>
  <si>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</si>
  <si>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</si>
  <si>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</si>
  <si>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</si>
  <si>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</si>
  <si>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</si>
  <si>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</si>
  <si>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</si>
  <si>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</si>
  <si>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</si>
  <si>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</si>
  <si>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</si>
  <si>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</si>
  <si>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</si>
  <si>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</si>
  <si>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</si>
  <si>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</si>
  <si>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</si>
  <si>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</si>
  <si>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</si>
  <si>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</si>
  <si>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</si>
  <si>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</si>
  <si>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</si>
  <si>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</si>
  <si>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</si>
  <si>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</si>
  <si>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</si>
  <si>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</si>
  <si>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</si>
  <si>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</si>
  <si>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</si>
  <si>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</si>
  <si>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</si>
  <si>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</si>
  <si>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</si>
  <si>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</si>
  <si>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</si>
  <si>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</si>
  <si>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</si>
  <si>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</si>
  <si>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</si>
  <si>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</si>
  <si>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</si>
  <si>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</si>
  <si>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</si>
  <si>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</si>
  <si>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</si>
  <si>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</si>
  <si>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</si>
  <si>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</si>
  <si>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</si>
  <si>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</si>
  <si>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</si>
  <si>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</si>
  <si>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</si>
  <si>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</si>
  <si>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</si>
  <si>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</si>
  <si>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</si>
  <si>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</si>
  <si>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</si>
  <si>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</si>
  <si>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</si>
  <si>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</si>
  <si>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</si>
  <si>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</si>
  <si>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</si>
  <si>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</si>
  <si>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</si>
  <si>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</si>
  <si>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</si>
  <si>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</si>
  <si>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</si>
  <si>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</si>
  <si>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</si>
  <si>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</si>
  <si>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</si>
  <si>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</si>
  <si>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</si>
  <si>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</si>
  <si>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</si>
  <si>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</si>
  <si>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</si>
  <si>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</si>
  <si>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</si>
  <si>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</si>
  <si>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</si>
  <si>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</si>
  <si>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</si>
  <si>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</si>
  <si>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</si>
  <si>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</si>
  <si>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</si>
  <si>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</si>
  <si>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</si>
  <si>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</si>
  <si>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</si>
  <si>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</si>
  <si>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</si>
  <si>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</si>
  <si>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</si>
  <si>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</si>
  <si>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</si>
  <si>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</si>
  <si>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</si>
  <si>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</si>
  <si>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</si>
  <si>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</si>
  <si>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</si>
  <si>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</si>
  <si>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</si>
  <si>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</si>
  <si>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</si>
  <si>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</si>
  <si>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</si>
  <si>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</si>
  <si>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</si>
  <si>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</si>
  <si>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</si>
  <si>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</si>
  <si>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</si>
  <si>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</si>
  <si>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</si>
  <si>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</si>
  <si>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</si>
  <si>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</si>
  <si>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</si>
  <si>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</si>
  <si>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</si>
  <si>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</si>
  <si>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</si>
  <si>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</si>
  <si>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</si>
  <si>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</si>
  <si>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</si>
  <si>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</si>
  <si>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</si>
  <si>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</si>
  <si>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</si>
  <si>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</si>
  <si>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</si>
  <si>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</si>
  <si>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</si>
  <si>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</si>
  <si>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</si>
  <si>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</si>
  <si>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</si>
  <si>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</si>
  <si>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</si>
  <si>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</si>
  <si>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</si>
  <si>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</si>
  <si>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</si>
  <si>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</si>
  <si>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</si>
  <si>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</si>
  <si>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</si>
  <si>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</si>
  <si>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</si>
  <si>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</si>
  <si>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</si>
  <si>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</si>
  <si>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</si>
  <si>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</si>
  <si>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</si>
  <si>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</si>
  <si>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</si>
  <si>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</si>
  <si>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</si>
  <si>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</si>
  <si>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</si>
  <si>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</si>
  <si>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</si>
  <si>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</si>
  <si>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</si>
  <si>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</si>
  <si>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</si>
  <si>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</si>
  <si>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</si>
  <si>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</si>
  <si>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</si>
  <si>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</si>
  <si>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</si>
  <si>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</si>
  <si>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</si>
  <si>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</si>
  <si>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</si>
  <si>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</si>
  <si>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</si>
  <si>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</si>
  <si>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</si>
  <si>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</si>
  <si>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</si>
  <si>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</si>
  <si>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</si>
  <si>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</si>
  <si>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</si>
  <si>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</si>
  <si>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</si>
  <si>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</si>
  <si>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</si>
  <si>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</si>
  <si>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</si>
  <si>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</si>
  <si>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</si>
  <si>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</si>
  <si>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</si>
  <si>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</si>
  <si>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</si>
  <si>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</si>
  <si>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</si>
  <si>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</si>
  <si>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</si>
  <si>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</si>
  <si>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</si>
  <si>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</si>
  <si>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</si>
  <si>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</si>
  <si>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</si>
  <si>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</si>
  <si>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</si>
  <si>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</si>
  <si>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</si>
  <si>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</si>
  <si>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</si>
  <si>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</si>
  <si>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</si>
  <si>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</si>
  <si>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</si>
  <si>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</si>
  <si>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</si>
  <si>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</si>
  <si>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</si>
  <si>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</si>
  <si>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</si>
  <si>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</si>
  <si>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</si>
  <si>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</si>
  <si>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</si>
  <si>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</si>
  <si>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</si>
  <si>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</si>
  <si>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</si>
  <si>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</si>
  <si>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</si>
  <si>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</si>
  <si>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</si>
  <si>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</si>
  <si>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</si>
  <si>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</si>
  <si>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</si>
  <si>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</si>
  <si>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</si>
  <si>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</si>
  <si>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</si>
  <si>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</si>
  <si>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</si>
  <si>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</si>
  <si>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</si>
  <si>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</si>
  <si>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</si>
  <si>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</si>
  <si>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</si>
  <si>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</si>
  <si>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</si>
  <si>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</si>
  <si>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</si>
  <si>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</si>
  <si>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</si>
  <si>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</si>
  <si>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</si>
  <si>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</si>
  <si>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</si>
  <si>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</si>
  <si>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</si>
  <si>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</si>
  <si>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</si>
  <si>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</si>
  <si>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</si>
  <si>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</si>
  <si>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</si>
  <si>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</si>
  <si>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</si>
  <si>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</si>
  <si>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</si>
  <si>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</si>
  <si>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</si>
  <si>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</si>
  <si>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</si>
  <si>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</si>
  <si>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</si>
  <si>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</si>
  <si>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</si>
  <si>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</si>
  <si>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</si>
  <si>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</si>
  <si>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</si>
  <si>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</si>
  <si>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</si>
  <si>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</si>
  <si>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</si>
  <si>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</si>
  <si>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</si>
  <si>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</si>
  <si>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</si>
  <si>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</si>
  <si>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</si>
  <si>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</si>
  <si>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</si>
  <si>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</si>
  <si>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</si>
  <si>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</si>
  <si>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</si>
  <si>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</si>
  <si>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</si>
  <si>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</si>
  <si>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</si>
  <si>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</si>
  <si>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</si>
  <si>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</si>
  <si>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</si>
  <si>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</si>
  <si>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</si>
  <si>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</si>
  <si>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</si>
  <si>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</si>
  <si>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</si>
  <si>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</si>
  <si>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</si>
  <si>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</si>
  <si>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</si>
  <si>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</si>
  <si>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</si>
  <si>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</si>
  <si>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</si>
  <si>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</si>
  <si>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</si>
  <si>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</si>
  <si>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</si>
  <si>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</si>
  <si>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</si>
  <si>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</si>
  <si>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</si>
  <si>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</si>
  <si>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</si>
  <si>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</si>
  <si>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</si>
  <si>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</si>
  <si>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</si>
  <si>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</si>
  <si>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</si>
  <si>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</si>
  <si>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</si>
  <si>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</si>
  <si>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</si>
  <si>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</si>
  <si>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</si>
  <si>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</si>
  <si>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</si>
  <si>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</si>
  <si>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</si>
  <si>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</si>
  <si>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</si>
  <si>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</si>
  <si>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</si>
  <si>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</si>
  <si>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</si>
  <si>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</si>
  <si>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</si>
  <si>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</si>
  <si>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</si>
  <si>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</si>
  <si>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</si>
  <si>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</si>
  <si>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</si>
  <si>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</si>
  <si>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</si>
  <si>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</si>
  <si>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</si>
  <si>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</si>
  <si>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</si>
  <si>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</si>
  <si>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</si>
  <si>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</si>
  <si>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</si>
  <si>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</si>
  <si>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</si>
  <si>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</si>
  <si>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</si>
  <si>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</si>
  <si>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</si>
  <si>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</si>
  <si>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</si>
  <si>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</si>
  <si>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</si>
  <si>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</si>
  <si>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</si>
  <si>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</si>
  <si>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</si>
  <si>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</si>
  <si>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</si>
  <si>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</si>
  <si>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</si>
  <si>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</si>
  <si>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</si>
  <si>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</si>
  <si>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</si>
  <si>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</si>
  <si>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</si>
  <si>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</si>
  <si>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</si>
  <si>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</si>
  <si>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</si>
  <si>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</si>
  <si>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</si>
  <si>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</si>
  <si>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</si>
  <si>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</si>
  <si>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</si>
  <si>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</si>
  <si>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</si>
  <si>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</si>
  <si>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</si>
  <si>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</si>
  <si>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</si>
  <si>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</si>
  <si>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</si>
  <si>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</si>
  <si>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</si>
  <si>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</si>
  <si>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</si>
  <si>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</si>
  <si>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</si>
  <si>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</si>
  <si>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</si>
  <si>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</si>
  <si>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</si>
  <si>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</si>
  <si>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</si>
  <si>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</si>
  <si>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</si>
  <si>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</si>
  <si>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</si>
  <si>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</si>
  <si>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</si>
  <si>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</si>
  <si>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</si>
  <si>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</si>
  <si>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</si>
  <si>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</si>
  <si>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</si>
  <si>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</si>
  <si>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</si>
  <si>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</si>
  <si>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</si>
  <si>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</si>
  <si>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</si>
  <si>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</si>
  <si>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</si>
  <si>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</si>
  <si>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</si>
  <si>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</si>
  <si>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</si>
  <si>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</si>
  <si>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</si>
  <si>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</si>
  <si>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</si>
  <si>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</si>
  <si>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</si>
  <si>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</si>
  <si>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</si>
  <si>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</si>
  <si>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</si>
  <si>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</si>
  <si>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</si>
  <si>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</si>
  <si>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</si>
  <si>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</si>
  <si>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</si>
  <si>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</si>
  <si>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</si>
  <si>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</si>
  <si>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</si>
  <si>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</si>
  <si>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</si>
  <si>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</si>
  <si>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</si>
  <si>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</si>
  <si>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</si>
  <si>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</si>
  <si>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</si>
  <si>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</si>
  <si>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</si>
  <si>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</si>
  <si>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</si>
  <si>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</si>
  <si>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</si>
  <si>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</si>
  <si>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</si>
  <si>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</si>
  <si>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</si>
  <si>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</si>
  <si>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</si>
  <si>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</si>
  <si>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</si>
  <si>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</si>
  <si>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</si>
  <si>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</si>
  <si>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</si>
  <si>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</si>
  <si>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</si>
  <si>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</si>
  <si>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</si>
  <si>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</si>
  <si>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</si>
  <si>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</si>
  <si>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</si>
  <si>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</si>
  <si>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</si>
  <si>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</si>
  <si>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</si>
  <si>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</si>
  <si>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</si>
  <si>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</si>
  <si>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</si>
  <si>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</si>
  <si>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</si>
  <si>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</si>
  <si>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</si>
  <si>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</si>
  <si>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</si>
  <si>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</si>
  <si>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</si>
  <si>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</si>
  <si>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</si>
  <si>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</si>
  <si>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</si>
  <si>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</si>
  <si>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</si>
  <si>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</si>
  <si>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</si>
  <si>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</si>
  <si>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</si>
  <si>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</si>
  <si>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</si>
  <si>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</si>
  <si>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</si>
  <si>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</si>
  <si>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</si>
  <si>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</si>
  <si>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</si>
  <si>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</si>
  <si>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</si>
  <si>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</si>
  <si>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</si>
  <si>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</si>
  <si>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</si>
  <si>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</si>
  <si>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</si>
  <si>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</si>
  <si>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</si>
  <si>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</si>
  <si>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</si>
  <si>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</si>
  <si>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</si>
  <si>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</si>
  <si>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</si>
  <si>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</si>
  <si>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</si>
  <si>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</si>
  <si>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</si>
  <si>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</si>
  <si>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</si>
  <si>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</si>
  <si>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</si>
  <si>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</si>
  <si>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</si>
  <si>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</si>
  <si>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</si>
  <si>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</si>
  <si>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</si>
  <si>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</si>
  <si>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</si>
  <si>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</si>
  <si>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</si>
  <si>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</si>
  <si>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</si>
  <si>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</si>
  <si>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</si>
  <si>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</si>
  <si>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</si>
  <si>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</si>
  <si>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</si>
  <si>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</si>
  <si>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</si>
  <si>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</si>
  <si>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</si>
  <si>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</si>
  <si>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</si>
  <si>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</si>
  <si>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</si>
  <si>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</si>
  <si>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</si>
  <si>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</si>
  <si>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</si>
  <si>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</si>
  <si>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</si>
  <si>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</si>
  <si>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</si>
  <si>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</si>
  <si>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</si>
  <si>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</si>
  <si>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</si>
  <si>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</si>
  <si>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</si>
  <si>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</si>
  <si>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</si>
  <si>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</si>
  <si>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</si>
  <si>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</si>
  <si>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</si>
  <si>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</si>
  <si>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</si>
  <si>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</si>
  <si>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</si>
  <si>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</si>
  <si>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</si>
  <si>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</si>
  <si>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</si>
  <si>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</si>
  <si>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</si>
  <si>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</si>
  <si>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</si>
  <si>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</si>
  <si>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</si>
  <si>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</si>
  <si>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</si>
  <si>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</si>
  <si>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</si>
  <si>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</si>
  <si>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</si>
  <si>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</si>
  <si>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</si>
  <si>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</si>
  <si>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</si>
  <si>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</si>
  <si>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</si>
  <si>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</si>
  <si>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</si>
  <si>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</si>
  <si>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</si>
  <si>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</si>
  <si>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</si>
  <si>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</si>
  <si>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</si>
  <si>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</si>
  <si>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</si>
  <si>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</si>
  <si>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</si>
  <si>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</si>
  <si>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</si>
  <si>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</si>
  <si>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</si>
  <si>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</si>
  <si>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</si>
  <si>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</si>
  <si>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</si>
  <si>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</si>
  <si>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</si>
  <si>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</si>
  <si>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</si>
  <si>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</si>
  <si>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</si>
  <si>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</si>
  <si>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</si>
  <si>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</si>
  <si>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</si>
  <si>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</si>
  <si>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</si>
  <si>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</si>
  <si>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</si>
  <si>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</si>
  <si>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</si>
  <si>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</si>
  <si>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</si>
  <si>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</si>
  <si>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</si>
  <si>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</si>
  <si>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</si>
  <si>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</si>
  <si>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</si>
  <si>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</si>
  <si>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</si>
  <si>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</si>
  <si>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</si>
  <si>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</si>
  <si>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</si>
  <si>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</si>
  <si>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</si>
  <si>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</si>
  <si>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</si>
  <si>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</si>
  <si>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</si>
  <si>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</si>
  <si>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</si>
  <si>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</si>
  <si>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</si>
  <si>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</si>
  <si>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</si>
  <si>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</si>
  <si>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</si>
  <si>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</si>
  <si>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</si>
  <si>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</si>
  <si>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</si>
  <si>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</si>
  <si>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</si>
  <si>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</si>
  <si>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</si>
  <si>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</si>
  <si>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</si>
  <si>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</si>
  <si>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</si>
  <si>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</si>
  <si>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</si>
  <si>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</si>
  <si>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</si>
  <si>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</si>
  <si>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</si>
  <si>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</si>
  <si>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</si>
  <si>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</si>
  <si>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</si>
  <si>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</si>
  <si>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</si>
  <si>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</si>
  <si>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</si>
  <si>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</si>
  <si>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</si>
  <si>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</si>
  <si>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</si>
  <si>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</si>
  <si>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</si>
  <si>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</si>
  <si>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</si>
  <si>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</si>
  <si>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</si>
  <si>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</si>
  <si>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</si>
  <si>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</si>
  <si>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</si>
  <si>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</si>
  <si>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</si>
  <si>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</si>
  <si>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</si>
  <si>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</si>
  <si>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</si>
  <si>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</si>
  <si>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</si>
  <si>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</si>
  <si>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</si>
  <si>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</si>
  <si>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</si>
  <si>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</si>
  <si>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</si>
  <si>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</si>
  <si>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</si>
  <si>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</si>
  <si>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</si>
  <si>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</si>
  <si>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</si>
  <si>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</si>
  <si>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</si>
  <si>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</si>
  <si>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</si>
  <si>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</si>
  <si>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</si>
  <si>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</si>
  <si>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</si>
  <si>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</si>
  <si>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</si>
  <si>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</si>
  <si>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</si>
  <si>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</si>
  <si>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</si>
  <si>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</si>
  <si>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</si>
  <si>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</si>
  <si>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</si>
  <si>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</si>
  <si>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</si>
  <si>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</si>
  <si>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</si>
  <si>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</si>
  <si>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</si>
  <si>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</si>
  <si>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</si>
  <si>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</si>
  <si>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</si>
  <si>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</si>
  <si>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</si>
  <si>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</si>
  <si>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</si>
  <si>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</si>
  <si>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</si>
  <si>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</si>
  <si>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</si>
  <si>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</si>
  <si>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</si>
  <si>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</si>
  <si>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</si>
  <si>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</si>
  <si>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</si>
  <si>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</si>
  <si>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</si>
  <si>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</si>
  <si>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</si>
  <si>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</si>
  <si>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</si>
  <si>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</si>
  <si>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</si>
  <si>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</si>
  <si>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</si>
  <si>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</si>
  <si>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</si>
  <si>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</si>
  <si>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</si>
  <si>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</si>
  <si>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</si>
  <si>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</si>
  <si>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</si>
  <si>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</si>
  <si>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</si>
  <si>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</si>
  <si>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</si>
  <si>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</si>
  <si>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</si>
  <si>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</si>
  <si>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</si>
  <si>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</si>
  <si>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</si>
  <si>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</si>
  <si>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</si>
  <si>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</si>
  <si>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</si>
  <si>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</si>
  <si>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</si>
  <si>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</si>
  <si>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</si>
  <si>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</si>
  <si>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</si>
  <si>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</si>
  <si>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</si>
  <si>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</si>
  <si>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</si>
  <si>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</si>
  <si>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</si>
  <si>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</si>
  <si>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</si>
  <si>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</si>
  <si>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</si>
  <si>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</si>
  <si>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</si>
  <si>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</si>
  <si>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</si>
  <si>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</si>
  <si>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</si>
  <si>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</si>
  <si>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</si>
  <si>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</si>
  <si>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</si>
  <si>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</si>
  <si>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</si>
  <si>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</si>
  <si>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</si>
  <si>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</si>
  <si>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</si>
  <si>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</si>
  <si>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</si>
  <si>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</si>
  <si>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</si>
  <si>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</si>
  <si>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</si>
  <si>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</si>
  <si>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</si>
  <si>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</si>
  <si>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</si>
  <si>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</si>
  <si>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</si>
  <si>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</si>
  <si>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</si>
  <si>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</si>
  <si>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</si>
  <si>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</si>
  <si>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</si>
  <si>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</si>
  <si>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</si>
  <si>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</si>
  <si>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</si>
  <si>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</si>
  <si>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</si>
  <si>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</si>
  <si>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</si>
  <si>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</si>
  <si>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</si>
  <si>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</si>
  <si>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</si>
  <si>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</si>
  <si>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</si>
  <si>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</si>
  <si>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</si>
  <si>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</si>
  <si>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</si>
  <si>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</si>
  <si>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</si>
  <si>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</si>
  <si>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</si>
  <si>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</si>
  <si>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</si>
  <si>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</si>
  <si>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</si>
  <si>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</si>
  <si>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</si>
  <si>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</si>
  <si>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</si>
  <si>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</si>
  <si>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</si>
  <si>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</si>
  <si>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</si>
  <si>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</si>
  <si>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</si>
  <si>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</si>
  <si>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</si>
  <si>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</si>
  <si>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</si>
  <si>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</si>
  <si>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</si>
  <si>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</si>
  <si>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</si>
  <si>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</si>
  <si>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</si>
  <si>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</si>
  <si>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</si>
  <si>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</si>
  <si>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</si>
  <si>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</si>
  <si>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</si>
  <si>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</si>
  <si>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</si>
  <si>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</si>
  <si>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</si>
  <si>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</si>
  <si>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</si>
  <si>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</si>
  <si>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</si>
  <si>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</si>
  <si>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</si>
  <si>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</si>
  <si>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</si>
  <si>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</si>
  <si>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</si>
  <si>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</si>
  <si>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</si>
  <si>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</si>
  <si>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</si>
  <si>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</si>
  <si>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</si>
  <si>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</si>
  <si>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</si>
  <si>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</si>
  <si>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</si>
  <si>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</si>
  <si>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</si>
  <si>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</si>
  <si>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</si>
  <si>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</si>
  <si>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</si>
  <si>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</si>
  <si>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</si>
  <si>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</si>
  <si>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</si>
  <si>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</si>
  <si>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</si>
  <si>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</si>
  <si>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</si>
  <si>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</si>
  <si>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</si>
  <si>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</si>
  <si>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</si>
  <si>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</si>
  <si>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</si>
  <si>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</si>
  <si>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</si>
  <si>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</si>
  <si>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</si>
  <si>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</si>
  <si>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</si>
  <si>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</si>
  <si>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</si>
  <si>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</si>
  <si>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</si>
  <si>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</si>
  <si>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</si>
  <si>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</si>
  <si>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</si>
  <si>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</si>
  <si>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</si>
  <si>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</si>
  <si>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</si>
  <si>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</si>
  <si>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</si>
  <si>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</si>
  <si>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</si>
  <si>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</si>
  <si>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</si>
  <si>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</si>
  <si>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</si>
  <si>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</si>
  <si>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</si>
  <si>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</si>
  <si>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</si>
  <si>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</si>
  <si>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</si>
  <si>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</si>
  <si>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</si>
  <si>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</si>
  <si>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</si>
  <si>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</si>
  <si>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</si>
  <si>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</si>
  <si>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</si>
  <si>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</si>
  <si>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</si>
  <si>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</si>
  <si>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</si>
  <si>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</si>
  <si>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</si>
  <si>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</si>
  <si>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</si>
  <si>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</si>
  <si>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</si>
  <si>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</si>
  <si>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</si>
  <si>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</si>
  <si>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</si>
  <si>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</si>
  <si>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</si>
  <si>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</si>
  <si>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</si>
  <si>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</si>
  <si>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</si>
  <si>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</si>
  <si>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</si>
  <si>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</si>
  <si>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</si>
  <si>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</si>
  <si>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</si>
  <si>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</si>
  <si>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</si>
  <si>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</si>
  <si>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</si>
  <si>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</si>
  <si>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</si>
  <si>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</si>
  <si>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</si>
  <si>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</si>
  <si>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</si>
  <si>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</si>
  <si>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</si>
  <si>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</si>
  <si>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</si>
  <si>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</si>
  <si>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</si>
  <si>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</si>
  <si>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</si>
  <si>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</si>
  <si>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</si>
  <si>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</si>
  <si>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</si>
  <si>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</si>
  <si>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</si>
  <si>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</si>
  <si>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</si>
  <si>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</si>
  <si>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</si>
  <si>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</si>
  <si>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</si>
  <si>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</si>
  <si>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</si>
  <si>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</si>
  <si>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</si>
  <si>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</si>
  <si>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</si>
  <si>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</si>
  <si>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</si>
  <si>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</si>
  <si>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</si>
  <si>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</si>
  <si>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</si>
  <si>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</si>
  <si>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</si>
  <si>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</si>
  <si>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</si>
  <si>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</si>
  <si>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</si>
  <si>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</si>
  <si>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</si>
  <si>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</si>
  <si>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</si>
  <si>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</si>
  <si>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</si>
  <si>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</si>
  <si>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</si>
  <si>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</si>
  <si>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</si>
  <si>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</si>
  <si>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</si>
  <si>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</si>
  <si>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</si>
  <si>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</si>
  <si>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</si>
  <si>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</si>
  <si>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</si>
  <si>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</si>
  <si>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</si>
  <si>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</si>
  <si>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</si>
  <si>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</si>
  <si>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</si>
  <si>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</si>
  <si>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</si>
  <si>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</si>
  <si>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</si>
  <si>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</si>
  <si>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</si>
  <si>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</si>
  <si>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</si>
  <si>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</si>
  <si>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</si>
  <si>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</si>
  <si>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</si>
  <si>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</si>
  <si>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</si>
  <si>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</si>
  <si>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</si>
  <si>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</si>
  <si>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</si>
  <si>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</si>
  <si>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</si>
  <si>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</si>
  <si>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</si>
  <si>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</si>
  <si>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</si>
  <si>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</si>
  <si>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</si>
  <si>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</si>
  <si>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</si>
  <si>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</si>
  <si>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</si>
  <si>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</si>
  <si>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</si>
  <si>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</si>
  <si>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</si>
  <si>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</si>
  <si>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</si>
  <si>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</si>
  <si>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</si>
  <si>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</si>
  <si>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</si>
  <si>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</si>
  <si>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</si>
  <si>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</si>
  <si>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</si>
  <si>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</si>
  <si>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</si>
  <si>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</si>
  <si>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</si>
  <si>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</si>
  <si>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</si>
  <si>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</si>
  <si>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</si>
  <si>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</si>
  <si>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</si>
  <si>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</si>
  <si>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</si>
  <si>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</si>
  <si>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</si>
  <si>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</si>
  <si>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</si>
  <si>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</si>
  <si>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</si>
  <si>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</si>
  <si>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</si>
  <si>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</si>
  <si>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</si>
  <si>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</si>
  <si>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</si>
  <si>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</si>
  <si>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</si>
  <si>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</si>
  <si>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</si>
  <si>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</si>
  <si>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</si>
  <si>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</si>
  <si>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</si>
  <si>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</si>
  <si>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</si>
  <si>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</si>
  <si>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</si>
  <si>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</si>
  <si>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</si>
  <si>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</si>
  <si>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</si>
  <si>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</si>
  <si>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</si>
  <si>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</si>
  <si>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</si>
  <si>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</si>
  <si>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</si>
  <si>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</si>
  <si>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</si>
  <si>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</si>
  <si>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</si>
  <si>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</si>
  <si>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</si>
  <si>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</si>
  <si>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</si>
  <si>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</si>
  <si>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</si>
  <si>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</si>
  <si>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</si>
  <si>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</si>
  <si>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</si>
  <si>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</si>
  <si>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</si>
  <si>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</si>
  <si>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</si>
  <si>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</si>
  <si>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</si>
  <si>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</si>
  <si>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</si>
  <si>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</si>
  <si>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</si>
  <si>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</si>
  <si>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</si>
  <si>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</si>
  <si>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</si>
  <si>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</si>
  <si>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</si>
  <si>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</si>
  <si>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</si>
  <si>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</si>
  <si>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</si>
  <si>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</si>
  <si>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</si>
  <si>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</si>
  <si>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</si>
  <si>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</si>
  <si>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</si>
  <si>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</si>
  <si>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</si>
  <si>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</si>
  <si>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</si>
  <si>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</si>
  <si>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</si>
  <si>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</si>
  <si>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</si>
  <si>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</si>
  <si>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</si>
  <si>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</si>
  <si>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</si>
  <si>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</si>
  <si>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</si>
  <si>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</si>
  <si>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</si>
  <si>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</si>
  <si>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</si>
  <si>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</si>
  <si>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</si>
  <si>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</si>
  <si>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</si>
  <si>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</si>
  <si>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</si>
  <si>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</si>
  <si>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</si>
  <si>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</si>
  <si>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</si>
  <si>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</si>
  <si>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</si>
  <si>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</si>
  <si>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</si>
  <si>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</si>
  <si>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</si>
  <si>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</si>
  <si>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</si>
  <si>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</si>
  <si>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</si>
  <si>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</si>
  <si>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</si>
  <si>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</si>
  <si>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</si>
  <si>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</si>
  <si>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</si>
  <si>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</si>
  <si>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</si>
  <si>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</si>
  <si>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</si>
  <si>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</si>
  <si>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</si>
  <si>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</si>
  <si>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</si>
  <si>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</si>
  <si>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</si>
  <si>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</si>
  <si>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</si>
  <si>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</si>
  <si>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</si>
  <si>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</si>
  <si>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</si>
  <si>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</si>
  <si>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</si>
  <si>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</si>
  <si>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</si>
  <si>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</si>
  <si>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</si>
  <si>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</si>
  <si>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</si>
  <si>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</si>
  <si>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</si>
  <si>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</si>
  <si>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</si>
  <si>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</si>
  <si>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</si>
  <si>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</si>
  <si>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</si>
  <si>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</si>
  <si>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</si>
  <si>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</si>
  <si>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</si>
  <si>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</si>
  <si>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</si>
  <si>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</si>
  <si>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</si>
  <si>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</si>
  <si>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</si>
  <si>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</si>
  <si>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</si>
  <si>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</si>
  <si>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</si>
  <si>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</si>
  <si>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</si>
  <si>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</si>
  <si>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</si>
  <si>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</si>
  <si>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</si>
  <si>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</si>
  <si>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</si>
  <si>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</si>
  <si>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</si>
  <si>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</si>
  <si>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</si>
  <si>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</si>
  <si>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</si>
  <si>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</si>
  <si>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</si>
  <si>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</si>
  <si>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</si>
  <si>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</si>
  <si>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</si>
  <si>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</si>
  <si>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</si>
  <si>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</si>
  <si>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</si>
  <si>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</si>
  <si>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</si>
  <si>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</si>
  <si>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</si>
  <si>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</si>
  <si>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</si>
  <si>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</si>
  <si>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</si>
  <si>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</si>
  <si>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</si>
  <si>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</si>
  <si>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</si>
  <si>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</si>
  <si>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</si>
  <si>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</si>
  <si>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</si>
  <si>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</si>
  <si>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</si>
  <si>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</si>
  <si>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</si>
  <si>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</si>
  <si>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</si>
  <si>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</si>
  <si>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</si>
  <si>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</si>
  <si>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</si>
  <si>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</si>
  <si>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</si>
  <si>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</si>
  <si>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</si>
  <si>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</si>
  <si>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</si>
  <si>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</si>
  <si>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</si>
  <si>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</si>
  <si>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</si>
  <si>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</si>
  <si>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</si>
  <si>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</si>
  <si>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</si>
  <si>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</si>
  <si>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</si>
  <si>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</si>
  <si>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</si>
  <si>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</si>
  <si>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</si>
  <si>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</si>
  <si>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</si>
  <si>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</si>
  <si>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</si>
  <si>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</si>
  <si>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</si>
  <si>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</si>
  <si>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</si>
  <si>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</si>
  <si>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</si>
  <si>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</si>
  <si>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</si>
  <si>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</si>
  <si>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</si>
  <si>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</si>
  <si>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</si>
  <si>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</si>
  <si>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</si>
  <si>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</si>
  <si>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</si>
  <si>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</si>
  <si>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</si>
  <si>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</si>
  <si>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</si>
  <si>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</si>
  <si>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</si>
  <si>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</si>
  <si>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</si>
  <si>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</si>
  <si>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</si>
  <si>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</si>
  <si>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</si>
  <si>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</si>
  <si>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</si>
  <si>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</si>
  <si>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</si>
  <si>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</si>
  <si>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</si>
  <si>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</si>
  <si>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</si>
  <si>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</si>
  <si>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</si>
  <si>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</si>
  <si>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</si>
  <si>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</si>
  <si>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</si>
  <si>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</si>
  <si>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</si>
  <si>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</si>
  <si>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</si>
  <si>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</si>
  <si>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</si>
  <si>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</si>
  <si>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</si>
  <si>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</si>
  <si>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</si>
  <si>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</si>
  <si>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</si>
  <si>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</si>
  <si>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</si>
  <si>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</si>
  <si>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</si>
  <si>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</si>
  <si>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</si>
  <si>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</si>
  <si>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</si>
  <si>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</si>
  <si>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</si>
  <si>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</si>
  <si>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</si>
  <si>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</si>
  <si>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</si>
  <si>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</si>
  <si>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</si>
  <si>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</si>
  <si>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</si>
  <si>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</si>
  <si>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</si>
  <si>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</si>
  <si>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</si>
  <si>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</si>
  <si>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</si>
  <si>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</si>
  <si>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</si>
  <si>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</si>
  <si>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</si>
  <si>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</si>
  <si>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</si>
  <si>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</si>
  <si>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</si>
  <si>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</si>
  <si>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</si>
  <si>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</si>
  <si>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</si>
  <si>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</si>
  <si>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</si>
  <si>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</si>
  <si>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</si>
  <si>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</si>
  <si>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</si>
  <si>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</si>
  <si>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</si>
  <si>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</si>
  <si>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</si>
  <si>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</si>
  <si>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</si>
  <si>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</si>
  <si>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</si>
  <si>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</si>
  <si>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</si>
  <si>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</si>
  <si>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</si>
  <si>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</si>
  <si>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</si>
  <si>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</si>
  <si>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</si>
  <si>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</si>
  <si>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</si>
  <si>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</si>
  <si>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</si>
  <si>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</si>
  <si>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</si>
  <si>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</si>
  <si>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</si>
  <si>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</si>
  <si>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</si>
  <si>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</si>
  <si>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</si>
  <si>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</si>
  <si>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</si>
  <si>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</si>
  <si>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</si>
  <si>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</si>
  <si>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</si>
  <si>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</si>
  <si>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</si>
  <si>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</si>
  <si>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</si>
  <si>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</si>
  <si>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</si>
  <si>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</si>
  <si>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</si>
  <si>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</si>
  <si>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</si>
  <si>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</si>
  <si>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</si>
  <si>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</si>
  <si>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</si>
  <si>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</si>
  <si>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</si>
  <si>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</si>
  <si>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</si>
  <si>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</si>
  <si>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</si>
  <si>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</si>
  <si>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</si>
  <si>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</si>
  <si>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</si>
  <si>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</si>
  <si>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</si>
  <si>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</si>
  <si>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</si>
  <si>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</si>
  <si>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</si>
  <si>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</si>
  <si>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</si>
  <si>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</si>
  <si>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</si>
  <si>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</si>
  <si>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</si>
  <si>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</si>
  <si>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</si>
  <si>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</si>
  <si>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</si>
  <si>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</si>
  <si>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</si>
  <si>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</si>
  <si>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</si>
  <si>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</si>
  <si>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</si>
  <si>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</si>
  <si>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</si>
  <si>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</si>
  <si>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</si>
  <si>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</si>
  <si>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</si>
  <si>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</si>
  <si>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</si>
  <si>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</si>
  <si>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</si>
  <si>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</si>
  <si>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</si>
  <si>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</si>
  <si>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</si>
  <si>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</si>
  <si>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</si>
  <si>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</si>
  <si>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</si>
  <si>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</si>
  <si>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</si>
  <si>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</si>
  <si>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</si>
  <si>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</si>
  <si>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</si>
  <si>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</si>
  <si>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</si>
  <si>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</si>
  <si>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</si>
  <si>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</si>
  <si>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</si>
  <si>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</si>
  <si>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</si>
  <si>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</si>
  <si>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</si>
  <si>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</si>
  <si>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</si>
  <si>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</si>
  <si>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</si>
  <si>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</si>
  <si>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</si>
  <si>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</si>
  <si>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</si>
  <si>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</si>
  <si>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</si>
  <si>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</si>
  <si>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</si>
  <si>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</si>
  <si>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</si>
  <si>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</si>
  <si>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</si>
  <si>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</si>
  <si>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</si>
  <si>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</si>
  <si>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</si>
  <si>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</si>
  <si>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</si>
  <si>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</si>
  <si>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</si>
  <si>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</si>
  <si>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</si>
  <si>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</si>
  <si>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</si>
  <si>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</si>
  <si>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</si>
  <si>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</si>
  <si>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</si>
  <si>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</si>
  <si>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</si>
  <si>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</si>
  <si>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</si>
  <si>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</si>
  <si>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</si>
  <si>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</si>
  <si>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</si>
  <si>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</si>
  <si>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</si>
  <si>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</si>
  <si>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</si>
  <si>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</si>
  <si>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</si>
  <si>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</si>
  <si>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</si>
  <si>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</si>
  <si>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</si>
  <si>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</si>
  <si>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</si>
  <si>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</si>
  <si>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</si>
  <si>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</si>
  <si>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</si>
  <si>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</si>
  <si>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</si>
  <si>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</si>
  <si>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</si>
  <si>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</si>
  <si>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</si>
  <si>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</si>
  <si>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</si>
  <si>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</si>
  <si>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</si>
  <si>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</si>
  <si>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</si>
  <si>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</si>
  <si>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</si>
  <si>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</si>
  <si>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</si>
  <si>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</si>
  <si>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</si>
  <si>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</si>
  <si>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</si>
  <si>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</si>
  <si>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</si>
  <si>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</si>
  <si>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</si>
  <si>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</si>
  <si>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</si>
  <si>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</si>
  <si>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</si>
  <si>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</si>
  <si>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</si>
  <si>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</si>
  <si>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</si>
  <si>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</si>
  <si>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</si>
  <si>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</si>
  <si>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</si>
  <si>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</si>
  <si>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</si>
  <si>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</si>
  <si>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</si>
  <si>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</si>
  <si>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</si>
  <si>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</si>
  <si>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</si>
  <si>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</si>
  <si>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</si>
  <si>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</si>
  <si>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</si>
  <si>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</si>
  <si>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</si>
  <si>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</si>
  <si>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</si>
  <si>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</si>
  <si>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</si>
  <si>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</si>
  <si>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</si>
  <si>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</si>
  <si>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</si>
  <si>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</si>
  <si>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</si>
  <si>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</si>
  <si>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</si>
  <si>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</si>
  <si>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</si>
  <si>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</si>
  <si>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</si>
  <si>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</si>
  <si>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</si>
  <si>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</si>
  <si>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</si>
  <si>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</si>
  <si>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</si>
  <si>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</si>
  <si>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</si>
  <si>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</si>
  <si>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</si>
  <si>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</si>
  <si>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</si>
  <si>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</si>
  <si>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</si>
  <si>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</si>
  <si>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</si>
  <si>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</si>
  <si>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</si>
  <si>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</si>
  <si>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</si>
  <si>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</si>
  <si>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</si>
  <si>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</si>
  <si>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</si>
  <si>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</si>
  <si>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</si>
  <si>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</si>
  <si>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</si>
  <si>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</si>
  <si>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</si>
  <si>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</si>
  <si>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</si>
  <si>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</si>
  <si>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</si>
  <si>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</si>
  <si>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</si>
  <si>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</si>
  <si>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</si>
  <si>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</si>
  <si>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</si>
  <si>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</si>
  <si>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</si>
  <si>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</si>
  <si>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</si>
  <si>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</si>
  <si>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</si>
  <si>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</si>
  <si>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</si>
  <si>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</si>
  <si>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</si>
  <si>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</si>
  <si>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</si>
  <si>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</si>
  <si>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</si>
  <si>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</si>
  <si>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</si>
  <si>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</si>
  <si>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</si>
  <si>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</si>
  <si>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</si>
  <si>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</si>
  <si>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</si>
  <si>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</si>
  <si>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</si>
  <si>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</si>
  <si>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</si>
  <si>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</si>
  <si>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</si>
  <si>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</si>
  <si>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</si>
  <si>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</si>
  <si>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</si>
  <si>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</si>
  <si>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</si>
  <si>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</si>
  <si>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</si>
  <si>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</si>
  <si>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</si>
  <si>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</si>
  <si>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</si>
  <si>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</si>
  <si>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</si>
  <si>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</si>
  <si>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</si>
  <si>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</si>
  <si>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</si>
  <si>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</si>
  <si>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</si>
  <si>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</si>
  <si>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</si>
  <si>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</si>
  <si>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</si>
  <si>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</si>
  <si>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</si>
  <si>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</si>
  <si>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</si>
  <si>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</si>
  <si>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</si>
  <si>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</si>
  <si>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</si>
  <si>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</si>
  <si>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</si>
  <si>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</si>
  <si>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</si>
  <si>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</si>
  <si>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</si>
  <si>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</si>
  <si>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</si>
  <si>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</si>
  <si>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</si>
  <si>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</si>
  <si>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</si>
  <si>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</si>
  <si>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</si>
  <si>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</si>
  <si>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</si>
  <si>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</si>
  <si>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</si>
  <si>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</si>
  <si>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</si>
  <si>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</si>
  <si>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</si>
  <si>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</si>
  <si>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</si>
  <si>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</si>
  <si>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</si>
  <si>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</si>
  <si>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</si>
  <si>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</si>
  <si>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</si>
  <si>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</si>
  <si>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</si>
  <si>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</si>
  <si>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</si>
  <si>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</si>
  <si>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</si>
  <si>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</si>
  <si>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</si>
  <si>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</si>
  <si>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</si>
  <si>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</si>
  <si>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</si>
  <si>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</si>
  <si>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</si>
  <si>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</si>
  <si>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</si>
  <si>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</si>
  <si>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</si>
  <si>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</si>
  <si>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</si>
  <si>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</si>
  <si>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</si>
  <si>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</si>
  <si>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</si>
  <si>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</si>
  <si>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</si>
  <si>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</si>
  <si>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</si>
  <si>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</si>
  <si>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</si>
  <si>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</si>
  <si>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</si>
  <si>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</si>
  <si>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</si>
  <si>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</si>
  <si>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</si>
  <si>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</si>
  <si>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</si>
  <si>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</si>
  <si>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</si>
  <si>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</si>
  <si>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</si>
  <si>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</si>
  <si>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</si>
  <si>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</si>
  <si>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</si>
  <si>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</si>
  <si>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</si>
  <si>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</si>
  <si>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</si>
  <si>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</si>
  <si>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</si>
  <si>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</si>
  <si>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</si>
  <si>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</si>
  <si>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</si>
  <si>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</si>
  <si>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</si>
  <si>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</si>
  <si>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</si>
  <si>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</si>
  <si>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</si>
  <si>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</si>
  <si>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</si>
  <si>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</si>
  <si>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</si>
  <si>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</si>
  <si>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</si>
  <si>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</si>
  <si>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</si>
  <si>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</si>
  <si>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</si>
  <si>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</si>
  <si>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</si>
  <si>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</si>
  <si>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</si>
  <si>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</si>
  <si>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</si>
  <si>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</si>
  <si>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</si>
  <si>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</si>
  <si>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</si>
  <si>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</si>
  <si>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</si>
  <si>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</si>
  <si>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</si>
  <si>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</si>
  <si>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</si>
  <si>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</si>
  <si>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</si>
  <si>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</si>
  <si>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</si>
  <si>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</si>
  <si>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</si>
  <si>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</si>
  <si>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</si>
  <si>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</si>
  <si>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</si>
  <si>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</si>
  <si>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</si>
  <si>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</si>
  <si>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</si>
  <si>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</si>
  <si>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</si>
  <si>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</si>
  <si>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</si>
  <si>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</si>
  <si>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</si>
  <si>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</si>
  <si>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</si>
  <si>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</si>
  <si>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</si>
  <si>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</si>
  <si>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</si>
  <si>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</si>
  <si>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</si>
  <si>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</si>
  <si>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</si>
  <si>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</si>
  <si>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</si>
  <si>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</si>
  <si>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</si>
  <si>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</si>
  <si>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</si>
  <si>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</si>
  <si>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</si>
  <si>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</si>
  <si>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</si>
  <si>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</si>
  <si>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</si>
  <si>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</si>
  <si>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</si>
  <si>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</si>
  <si>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</si>
  <si>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</si>
  <si>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</si>
  <si>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</si>
  <si>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</si>
  <si>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</si>
  <si>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</si>
  <si>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</si>
  <si>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</si>
  <si>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</si>
  <si>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</si>
  <si>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</si>
  <si>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</si>
  <si>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</si>
  <si>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</si>
  <si>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</si>
  <si>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</si>
  <si>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</si>
  <si>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</si>
  <si>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</si>
  <si>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</si>
  <si>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</si>
  <si>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</si>
  <si>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</si>
  <si>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</si>
  <si>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</si>
  <si>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</si>
  <si>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</si>
  <si>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</si>
  <si>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</si>
  <si>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</si>
  <si>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</si>
  <si>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</si>
  <si>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</si>
  <si>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</si>
  <si>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</si>
  <si>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</si>
  <si>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</si>
  <si>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</si>
  <si>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</si>
  <si>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</si>
  <si>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</si>
  <si>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</si>
  <si>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</si>
  <si>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</si>
  <si>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</si>
  <si>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</si>
  <si>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</si>
  <si>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</si>
  <si>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</si>
  <si>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</si>
  <si>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</si>
  <si>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</si>
  <si>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</si>
  <si>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</si>
  <si>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</si>
  <si>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</si>
  <si>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</si>
  <si>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</si>
  <si>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</si>
  <si>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</si>
  <si>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</si>
  <si>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</si>
  <si>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</si>
  <si>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</si>
  <si>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</si>
  <si>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</si>
  <si>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</si>
  <si>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</si>
  <si>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</si>
  <si>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</si>
  <si>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</si>
  <si>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</si>
  <si>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</si>
  <si>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</si>
  <si>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</si>
  <si>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</si>
  <si>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</si>
  <si>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</si>
  <si>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</si>
  <si>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</si>
  <si>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</si>
  <si>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</si>
  <si>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</si>
  <si>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</si>
  <si>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</si>
  <si>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</si>
  <si>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</si>
  <si>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</si>
  <si>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</si>
  <si>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</si>
  <si>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</si>
  <si>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</si>
  <si>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</si>
  <si>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</si>
  <si>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</si>
  <si>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</si>
  <si>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</si>
  <si>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</si>
  <si>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</si>
  <si>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</si>
  <si>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</si>
  <si>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</si>
  <si>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</si>
  <si>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</si>
  <si>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</si>
  <si>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</si>
  <si>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</si>
  <si>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</si>
  <si>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</si>
  <si>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</si>
  <si>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</si>
  <si>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</si>
  <si>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</si>
  <si>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</si>
  <si>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</si>
  <si>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</si>
  <si>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</si>
  <si>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</si>
  <si>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</si>
  <si>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</si>
  <si>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</si>
  <si>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</si>
  <si>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</si>
  <si>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</si>
  <si>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</si>
  <si>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</si>
  <si>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</si>
  <si>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</si>
  <si>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</si>
  <si>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</si>
  <si>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</si>
  <si>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</si>
  <si>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</si>
  <si>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</si>
  <si>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</si>
  <si>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</si>
  <si>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</si>
  <si>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</si>
  <si>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</si>
  <si>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</si>
  <si>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</si>
  <si>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</si>
  <si>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</si>
  <si>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</si>
  <si>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</si>
  <si>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</si>
  <si>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</si>
  <si>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</si>
  <si>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</si>
  <si>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</si>
  <si>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</si>
  <si>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</si>
  <si>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</si>
  <si>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</si>
  <si>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</si>
  <si>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</si>
  <si>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</si>
  <si>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</si>
  <si>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</si>
  <si>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</si>
  <si>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</si>
  <si>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</si>
  <si>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</si>
  <si>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</si>
  <si>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</si>
  <si>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</si>
  <si>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</si>
  <si>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</si>
  <si>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</si>
  <si>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</si>
  <si>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</si>
  <si>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</si>
  <si>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</si>
  <si>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</si>
  <si>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</si>
  <si>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</si>
  <si>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</si>
  <si>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</si>
  <si>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</si>
  <si>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</si>
  <si>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</si>
  <si>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</si>
  <si>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</si>
  <si>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</si>
  <si>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</si>
  <si>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</si>
  <si>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</si>
  <si>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</si>
  <si>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</si>
  <si>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</si>
  <si>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</si>
  <si>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</si>
  <si>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</si>
  <si>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</si>
  <si>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</si>
  <si>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</si>
  <si>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</si>
  <si>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</si>
  <si>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</si>
  <si>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</si>
  <si>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</si>
  <si>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</si>
  <si>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</si>
  <si>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</si>
  <si>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</si>
  <si>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</si>
  <si>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</si>
  <si>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</si>
  <si>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</si>
  <si>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</si>
  <si>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</si>
  <si>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</si>
  <si>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</si>
  <si>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</si>
  <si>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</si>
  <si>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</si>
  <si>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</si>
  <si>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</si>
  <si>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</si>
  <si>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</si>
  <si>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</si>
  <si>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</si>
  <si>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</si>
  <si>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</si>
  <si>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</si>
  <si>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</si>
  <si>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</si>
  <si>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</si>
  <si>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</si>
  <si>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</si>
  <si>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</si>
  <si>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</si>
  <si>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</si>
  <si>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</si>
  <si>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</si>
  <si>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</si>
  <si>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</si>
  <si>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</si>
  <si>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</si>
  <si>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</si>
  <si>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</si>
  <si>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</si>
  <si>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</si>
  <si>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</si>
  <si>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</si>
  <si>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</si>
  <si>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</si>
  <si>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</si>
  <si>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</si>
  <si>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</si>
  <si>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</si>
  <si>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</si>
  <si>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</si>
  <si>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</si>
  <si>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</si>
  <si>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</si>
  <si>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</si>
  <si>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</si>
  <si>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</si>
  <si>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</si>
  <si>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</si>
  <si>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</si>
  <si>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</si>
  <si>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</si>
  <si>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</si>
  <si>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</si>
  <si>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</si>
  <si>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</si>
  <si>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</si>
  <si>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</si>
  <si>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</si>
  <si>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</si>
  <si>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</si>
  <si>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</si>
  <si>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</si>
  <si>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</si>
  <si>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</si>
  <si>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</si>
  <si>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</si>
  <si>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</si>
  <si>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</si>
  <si>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</si>
  <si>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</si>
  <si>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</si>
  <si>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</si>
  <si>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</si>
  <si>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</si>
  <si>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</si>
  <si>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</si>
  <si>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</si>
  <si>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</si>
  <si>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</si>
  <si>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</si>
  <si>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</si>
  <si>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</si>
  <si>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</si>
  <si>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</si>
  <si>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</si>
  <si>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</si>
  <si>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</si>
  <si>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</si>
  <si>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</si>
  <si>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</si>
  <si>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</si>
  <si>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</si>
  <si>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</si>
  <si>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</si>
  <si>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</si>
  <si>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</si>
  <si>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</si>
  <si>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</si>
  <si>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</si>
  <si>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</si>
  <si>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</si>
  <si>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</si>
  <si>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</si>
  <si>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</si>
  <si>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</si>
  <si>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</si>
  <si>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</si>
  <si>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</si>
  <si>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</si>
  <si>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</si>
  <si>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</si>
  <si>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</si>
  <si>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</si>
  <si>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</si>
  <si>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</si>
  <si>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</si>
  <si>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</si>
  <si>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</si>
  <si>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</si>
  <si>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</si>
  <si>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</si>
  <si>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</si>
  <si>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</si>
  <si>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</si>
  <si>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</si>
  <si>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</si>
  <si>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</si>
  <si>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</si>
  <si>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</si>
  <si>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</si>
  <si>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</si>
  <si>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</si>
  <si>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</si>
  <si>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</si>
  <si>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</si>
  <si>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</si>
  <si>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</si>
  <si>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</si>
  <si>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</si>
  <si>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</si>
  <si>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</si>
  <si>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</si>
  <si>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</si>
  <si>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</si>
  <si>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</si>
  <si>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</si>
  <si>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</si>
  <si>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</si>
  <si>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</si>
  <si>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</si>
  <si>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</si>
  <si>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</si>
  <si>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</si>
  <si>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</si>
  <si>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</si>
  <si>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</si>
  <si>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</si>
  <si>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</si>
  <si>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</si>
  <si>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</si>
  <si>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</si>
  <si>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</si>
  <si>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</si>
  <si>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</si>
  <si>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</si>
  <si>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</si>
  <si>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</si>
  <si>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</si>
  <si>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</si>
  <si>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</si>
  <si>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</si>
  <si>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</si>
  <si>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</si>
  <si>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</si>
  <si>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</si>
  <si>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</si>
  <si>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</si>
  <si>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</si>
  <si>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</si>
  <si>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</si>
  <si>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</si>
  <si>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</si>
  <si>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</si>
  <si>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</si>
  <si>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</si>
  <si>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</si>
  <si>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</si>
  <si>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</si>
  <si>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</si>
  <si>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</si>
  <si>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</si>
  <si>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</si>
  <si>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</si>
  <si>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</si>
  <si>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</si>
  <si>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</si>
  <si>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</si>
  <si>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</si>
  <si>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</si>
  <si>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</si>
  <si>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</si>
  <si>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</si>
  <si>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</si>
  <si>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</si>
  <si>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</si>
  <si>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</si>
  <si>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</si>
  <si>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</si>
  <si>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</si>
  <si>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</si>
  <si>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</si>
  <si>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</si>
  <si>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</si>
  <si>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</si>
  <si>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</si>
  <si>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</si>
  <si>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</si>
  <si>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</si>
  <si>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</si>
  <si>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</si>
  <si>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</si>
  <si>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</si>
  <si>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</si>
  <si>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</si>
  <si>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</si>
  <si>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</si>
  <si>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</si>
  <si>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</si>
  <si>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</si>
  <si>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</si>
  <si>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</si>
  <si>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</si>
  <si>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</si>
  <si>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</si>
  <si>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</si>
  <si>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</si>
  <si>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</si>
  <si>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</si>
  <si>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</si>
  <si>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</si>
  <si>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</si>
  <si>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</si>
  <si>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</si>
  <si>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</si>
  <si>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</si>
  <si>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</si>
  <si>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</si>
  <si>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</si>
  <si>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</si>
  <si>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</si>
  <si>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</si>
  <si>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</si>
  <si>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</si>
  <si>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</si>
  <si>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</si>
  <si>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</si>
  <si>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</si>
  <si>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</si>
  <si>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</si>
  <si>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</si>
  <si>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</si>
  <si>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</si>
  <si>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</si>
  <si>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</si>
  <si>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</si>
  <si>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</si>
  <si>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</si>
  <si>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</si>
  <si>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</si>
  <si>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</si>
  <si>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</si>
  <si>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</si>
  <si>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</si>
  <si>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</si>
  <si>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</si>
  <si>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</si>
  <si>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</si>
  <si>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</si>
  <si>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</si>
  <si>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</si>
  <si>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</si>
  <si>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</si>
  <si>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</si>
  <si>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</si>
  <si>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</si>
  <si>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</si>
  <si>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</si>
  <si>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</si>
  <si>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</si>
  <si>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</si>
  <si>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</si>
  <si>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</si>
  <si>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</si>
  <si>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</si>
  <si>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</si>
  <si>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</si>
  <si>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</si>
  <si>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</si>
  <si>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</si>
  <si>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</si>
  <si>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</si>
  <si>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</si>
  <si>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</si>
  <si>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</si>
  <si>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</si>
  <si>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</si>
  <si>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</si>
  <si>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</si>
  <si>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</si>
  <si>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</si>
  <si>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</si>
  <si>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</si>
  <si>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</si>
  <si>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</si>
  <si>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</si>
  <si>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</si>
  <si>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</si>
  <si>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</si>
  <si>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</si>
  <si>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</si>
  <si>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</si>
  <si>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</si>
  <si>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</si>
  <si>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</si>
  <si>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</si>
  <si>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</si>
  <si>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</si>
  <si>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</si>
  <si>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</si>
  <si>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</si>
  <si>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</si>
  <si>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</si>
  <si>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</si>
  <si>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</si>
  <si>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</si>
  <si>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</si>
  <si>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</si>
  <si>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</si>
  <si>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</si>
  <si>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</si>
  <si>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</si>
  <si>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</si>
  <si>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</si>
  <si>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</si>
  <si>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</si>
  <si>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</si>
  <si>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</si>
  <si>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</si>
  <si>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</si>
  <si>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</si>
  <si>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</si>
  <si>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</si>
  <si>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</si>
  <si>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</si>
  <si>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</si>
  <si>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</si>
  <si>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</si>
  <si>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</si>
  <si>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</si>
  <si>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</si>
  <si>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</si>
  <si>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</si>
  <si>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</si>
  <si>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</si>
  <si>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</si>
  <si>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</si>
  <si>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</si>
  <si>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</si>
  <si>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</si>
  <si>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</si>
  <si>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</si>
  <si>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</si>
  <si>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</si>
  <si>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</si>
  <si>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</si>
  <si>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</si>
  <si>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</si>
  <si>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</si>
  <si>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</si>
  <si>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</si>
  <si>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</si>
  <si>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</si>
  <si>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</si>
  <si>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</si>
  <si>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</si>
  <si>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</si>
  <si>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</si>
  <si>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</si>
  <si>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</si>
  <si>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</si>
  <si>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</si>
  <si>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</si>
  <si>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</si>
  <si>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</si>
  <si>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</si>
  <si>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</si>
  <si>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</si>
  <si>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</si>
  <si>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</si>
  <si>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</si>
  <si>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</si>
  <si>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</si>
  <si>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</si>
  <si>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</si>
  <si>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</si>
  <si>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</si>
  <si>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</si>
  <si>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</si>
  <si>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</si>
  <si>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</si>
  <si>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</si>
  <si>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</si>
  <si>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</si>
  <si>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</si>
  <si>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</si>
  <si>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</si>
  <si>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</si>
  <si>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</si>
  <si>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</si>
  <si>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</si>
  <si>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</si>
  <si>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</si>
  <si>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</si>
  <si>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</si>
  <si>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</si>
  <si>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</si>
  <si>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</si>
  <si>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</si>
  <si>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</si>
  <si>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</si>
  <si>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</si>
  <si>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</si>
  <si>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</si>
  <si>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</si>
  <si>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</si>
  <si>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</si>
  <si>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</si>
  <si>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</si>
  <si>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</si>
  <si>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</si>
  <si>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</si>
  <si>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</si>
  <si>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</si>
  <si>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</si>
  <si>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</si>
  <si>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</si>
  <si>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</si>
  <si>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</si>
  <si>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</si>
  <si>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</si>
  <si>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</si>
  <si>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</si>
  <si>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</si>
  <si>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</si>
  <si>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</si>
  <si>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</si>
  <si>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</si>
  <si>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</si>
  <si>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</si>
  <si>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</si>
  <si>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</si>
  <si>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</si>
  <si>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</si>
  <si>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</si>
  <si>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</si>
  <si>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</si>
  <si>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</si>
  <si>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</si>
  <si>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</si>
  <si>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</si>
  <si>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</si>
  <si>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</si>
  <si>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</si>
  <si>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</si>
  <si>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</si>
  <si>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</si>
  <si>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</si>
  <si>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</si>
  <si>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</si>
  <si>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</si>
  <si>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</si>
  <si>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</si>
  <si>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</si>
  <si>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</si>
  <si>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</si>
  <si>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</si>
  <si>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</si>
  <si>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</si>
  <si>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</si>
  <si>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</si>
  <si>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</si>
  <si>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</si>
  <si>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</si>
  <si>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</si>
  <si>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</si>
  <si>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</si>
  <si>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</si>
  <si>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</si>
  <si>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</si>
  <si>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</si>
  <si>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</si>
  <si>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</si>
  <si>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</si>
  <si>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</si>
  <si>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</si>
  <si>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</si>
  <si>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</si>
  <si>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</si>
  <si>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</si>
  <si>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</si>
  <si>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</si>
  <si>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</si>
  <si>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</si>
  <si>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</si>
  <si>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</si>
  <si>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</si>
  <si>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</si>
  <si>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</si>
  <si>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</si>
  <si>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</si>
  <si>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</si>
  <si>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</si>
  <si>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</si>
  <si>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</si>
  <si>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</si>
  <si>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</si>
  <si>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</si>
  <si>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</si>
  <si>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</si>
  <si>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</si>
  <si>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</si>
  <si>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</si>
  <si>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</si>
  <si>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</si>
  <si>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</si>
  <si>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</si>
  <si>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</si>
  <si>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</si>
  <si>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</si>
  <si>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</si>
  <si>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</si>
  <si>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</si>
  <si>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</si>
  <si>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</si>
  <si>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</si>
  <si>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</si>
  <si>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</si>
  <si>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</si>
  <si>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</si>
  <si>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</si>
  <si>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</si>
  <si>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</si>
  <si>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</si>
  <si>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</si>
  <si>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</si>
  <si>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</si>
  <si>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</si>
  <si>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</si>
  <si>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</si>
  <si>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</si>
  <si>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</si>
  <si>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</si>
  <si>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</si>
  <si>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</si>
  <si>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</si>
  <si>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</si>
  <si>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</si>
  <si>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</si>
  <si>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</si>
  <si>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</si>
  <si>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</si>
  <si>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</si>
  <si>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</si>
  <si>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</si>
  <si>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</si>
  <si>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</si>
  <si>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</si>
  <si>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</si>
  <si>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</si>
  <si>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</si>
  <si>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</si>
  <si>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</si>
  <si>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</si>
  <si>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</si>
  <si>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</si>
  <si>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</si>
  <si>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</si>
  <si>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</si>
  <si>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</si>
  <si>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</si>
  <si>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</si>
  <si>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</si>
  <si>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</si>
  <si>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</si>
  <si>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</si>
  <si>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</si>
  <si>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</si>
  <si>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</si>
  <si>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</si>
  <si>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</si>
  <si>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</si>
  <si>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</si>
  <si>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</si>
  <si>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</si>
  <si>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</si>
  <si>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</si>
  <si>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</si>
  <si>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</si>
  <si>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</si>
  <si>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</si>
  <si>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</si>
  <si>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</si>
  <si>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</si>
  <si>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</si>
  <si>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</si>
  <si>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</si>
  <si>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</si>
  <si>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</si>
  <si>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</si>
  <si>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</si>
  <si>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</si>
  <si>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</si>
  <si>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</si>
  <si>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</si>
  <si>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</si>
  <si>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</si>
  <si>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</si>
  <si>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</si>
  <si>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</si>
  <si>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</si>
  <si>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</si>
  <si>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</si>
  <si>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</si>
  <si>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</si>
  <si>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</si>
  <si>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</si>
  <si>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</si>
  <si>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</si>
  <si>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</si>
  <si>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</si>
  <si>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</si>
  <si>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</si>
  <si>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</si>
  <si>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</si>
  <si>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</si>
  <si>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</si>
  <si>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</si>
  <si>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</si>
  <si>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</si>
  <si>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</si>
  <si>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</si>
  <si>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</si>
  <si>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</si>
  <si>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</si>
  <si>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</si>
  <si>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</si>
  <si>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</si>
  <si>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</si>
  <si>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</si>
  <si>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</si>
  <si>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</si>
  <si>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</si>
  <si>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</si>
  <si>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</si>
  <si>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</si>
  <si>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</si>
  <si>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</si>
  <si>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</si>
  <si>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</si>
  <si>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</si>
  <si>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</si>
  <si>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</si>
  <si>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</si>
  <si>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</si>
  <si>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</si>
  <si>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</si>
  <si>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</si>
  <si>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</si>
  <si>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</si>
  <si>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</si>
  <si>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</si>
  <si>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</si>
  <si>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</si>
  <si>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</si>
  <si>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</si>
  <si>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</si>
  <si>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</si>
  <si>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</si>
  <si>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</si>
  <si>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</si>
  <si>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</si>
  <si>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</si>
  <si>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</si>
  <si>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</si>
  <si>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</si>
  <si>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</si>
  <si>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</si>
  <si>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</si>
  <si>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</si>
  <si>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</si>
  <si>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</si>
  <si>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</si>
  <si>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</si>
  <si>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</si>
  <si>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</si>
  <si>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</si>
  <si>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</si>
  <si>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</si>
  <si>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</si>
  <si>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</si>
  <si>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</si>
  <si>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</si>
  <si>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</si>
  <si>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</si>
  <si>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</si>
  <si>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</si>
  <si>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</si>
  <si>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</si>
  <si>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</si>
  <si>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</si>
  <si>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</si>
  <si>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</si>
  <si>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</si>
  <si>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</si>
  <si>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</si>
  <si>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</si>
  <si>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</si>
  <si>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</si>
  <si>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</si>
  <si>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</si>
  <si>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</si>
  <si>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</si>
  <si>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</si>
  <si>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</si>
  <si>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</si>
  <si>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</si>
  <si>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</si>
  <si>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</si>
  <si>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</si>
  <si>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</si>
  <si>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</si>
  <si>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</si>
  <si>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</si>
  <si>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</si>
  <si>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</si>
  <si>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</si>
  <si>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</si>
  <si>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</si>
  <si>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</si>
  <si>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</si>
  <si>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</si>
  <si>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</si>
  <si>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</si>
  <si>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</si>
  <si>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</si>
  <si>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</si>
  <si>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</si>
  <si>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</si>
  <si>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</si>
  <si>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</si>
  <si>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</si>
  <si>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</si>
  <si>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</si>
  <si>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</si>
  <si>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</si>
  <si>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</si>
  <si>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</si>
  <si>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</si>
  <si>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</si>
  <si>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</si>
  <si>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</si>
  <si>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</si>
  <si>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</si>
  <si>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</si>
  <si>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</si>
  <si>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</si>
  <si>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</si>
  <si>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</si>
  <si>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</si>
  <si>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</si>
  <si>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</si>
  <si>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</si>
  <si>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</si>
  <si>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</si>
  <si>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</si>
  <si>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</si>
  <si>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</si>
  <si>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</si>
  <si>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</si>
  <si>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</si>
  <si>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</si>
  <si>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</si>
  <si>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</si>
  <si>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</si>
  <si>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</si>
  <si>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</si>
  <si>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</si>
  <si>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</si>
  <si>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</si>
  <si>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</si>
  <si>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</si>
  <si>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</si>
  <si>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</si>
  <si>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</si>
  <si>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</si>
  <si>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</si>
  <si>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</si>
  <si>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</si>
  <si>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</si>
  <si>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</si>
  <si>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</si>
  <si>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</si>
  <si>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</si>
  <si>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</si>
  <si>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</si>
  <si>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</si>
  <si>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</si>
  <si>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</si>
  <si>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</si>
  <si>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</si>
  <si>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</si>
  <si>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</si>
  <si>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</si>
  <si>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</si>
  <si>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</si>
  <si>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</si>
  <si>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</si>
  <si>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</si>
  <si>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</si>
  <si>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</si>
  <si>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</si>
  <si>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</si>
  <si>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</si>
  <si>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</si>
  <si>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</si>
  <si>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</si>
  <si>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</si>
  <si>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</si>
  <si>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</si>
  <si>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</si>
  <si>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</si>
  <si>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</si>
  <si>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</si>
  <si>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</si>
  <si>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</si>
  <si>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</si>
  <si>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</si>
  <si>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</si>
  <si>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</si>
  <si>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</si>
  <si>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</si>
  <si>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</si>
  <si>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</si>
  <si>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</si>
  <si>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</si>
  <si>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</si>
  <si>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</si>
  <si>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</si>
  <si>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</si>
  <si>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</si>
  <si>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</si>
  <si>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</si>
  <si>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</si>
  <si>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</si>
  <si>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</si>
  <si>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</si>
  <si>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</si>
  <si>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</si>
  <si>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</si>
  <si>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</si>
  <si>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</si>
  <si>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</si>
  <si>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</si>
  <si>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</si>
  <si>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</si>
  <si>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</si>
  <si>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</si>
  <si>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</si>
  <si>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</si>
  <si>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</si>
  <si>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</si>
  <si>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</si>
  <si>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</si>
  <si>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</si>
  <si>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</si>
  <si>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</si>
  <si>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</si>
  <si>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</si>
  <si>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</si>
  <si>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</si>
  <si>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</si>
  <si>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</si>
  <si>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</si>
  <si>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</si>
  <si>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</si>
  <si>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</si>
  <si>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</si>
  <si>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</si>
  <si>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</si>
  <si>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</si>
  <si>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</si>
  <si>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</si>
  <si>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</si>
  <si>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</si>
  <si>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</si>
  <si>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</si>
  <si>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</si>
  <si>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</si>
  <si>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</si>
  <si>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</si>
  <si>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</si>
  <si>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</si>
  <si>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</si>
  <si>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</si>
  <si>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</si>
  <si>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</si>
  <si>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</si>
  <si>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</si>
  <si>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</si>
  <si>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</si>
  <si>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</si>
  <si>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</si>
  <si>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</si>
  <si>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</si>
  <si>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</si>
  <si>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</si>
  <si>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</si>
  <si>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</si>
  <si>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</si>
  <si>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</si>
  <si>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</si>
  <si>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</si>
  <si>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</si>
  <si>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</si>
  <si>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</si>
  <si>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</si>
  <si>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</si>
  <si>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</si>
  <si>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</si>
  <si>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</si>
  <si>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</si>
  <si>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</si>
  <si>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</si>
  <si>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</si>
  <si>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</si>
  <si>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</si>
  <si>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</si>
  <si>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</si>
  <si>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</si>
  <si>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</si>
  <si>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</si>
  <si>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</si>
  <si>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</si>
  <si>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</si>
  <si>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</si>
  <si>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</si>
  <si>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</si>
  <si>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</si>
  <si>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</si>
  <si>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</si>
  <si>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</si>
  <si>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</si>
  <si>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</si>
  <si>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</si>
  <si>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</si>
  <si>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</si>
  <si>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</si>
  <si>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</si>
  <si>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</si>
  <si>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</si>
  <si>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</si>
  <si>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</si>
  <si>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</si>
  <si>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</si>
  <si>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</si>
  <si>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</si>
  <si>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</si>
  <si>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</si>
  <si>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</si>
  <si>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</si>
  <si>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</si>
  <si>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</si>
  <si>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</si>
  <si>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</si>
  <si>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</si>
  <si>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</si>
  <si>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</si>
  <si>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</si>
  <si>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</si>
  <si>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</si>
  <si>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</si>
  <si>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</si>
  <si>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</si>
  <si>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</si>
  <si>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</si>
  <si>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</si>
  <si>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</si>
  <si>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</si>
  <si>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</si>
  <si>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</si>
  <si>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</si>
  <si>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</si>
  <si>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</si>
  <si>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</si>
  <si>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</si>
  <si>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</si>
  <si>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</si>
  <si>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</si>
  <si>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</si>
  <si>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</si>
  <si>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</si>
  <si>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</si>
  <si>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</si>
  <si>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</si>
  <si>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</si>
  <si>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</si>
  <si>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</si>
  <si>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</si>
  <si>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</si>
  <si>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</si>
  <si>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</si>
  <si>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</si>
  <si>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</si>
  <si>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</si>
  <si>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</si>
  <si>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</si>
  <si>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</si>
  <si>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</si>
  <si>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</si>
  <si>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</si>
  <si>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</si>
  <si>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</si>
  <si>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</si>
  <si>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</si>
  <si>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</si>
  <si>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</si>
  <si>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</si>
  <si>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</si>
  <si>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</si>
  <si>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</si>
  <si>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</si>
  <si>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</si>
  <si>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</si>
  <si>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</si>
  <si>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</si>
  <si>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</si>
  <si>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</si>
  <si>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</si>
  <si>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</si>
  <si>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</si>
  <si>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</si>
  <si>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</si>
  <si>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</si>
  <si>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</si>
  <si>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</si>
  <si>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</si>
  <si>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</si>
  <si>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</si>
  <si>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</si>
  <si>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</si>
  <si>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</si>
  <si>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</si>
  <si>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</si>
  <si>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</si>
  <si>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</si>
  <si>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</si>
  <si>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</si>
  <si>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</si>
  <si>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</si>
  <si>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</si>
  <si>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</si>
  <si>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</si>
  <si>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</si>
  <si>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</si>
  <si>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</si>
  <si>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</si>
  <si>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</si>
  <si>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</si>
  <si>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</si>
  <si>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</si>
  <si>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</si>
  <si>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</si>
  <si>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</si>
  <si>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</si>
  <si>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</si>
  <si>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</si>
  <si>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</si>
  <si>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</si>
  <si>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</si>
  <si>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</si>
  <si>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</si>
  <si>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</si>
  <si>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</si>
  <si>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</si>
  <si>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</si>
  <si>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</si>
  <si>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</si>
  <si>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</si>
  <si>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</si>
  <si>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</si>
  <si>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</si>
  <si>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</si>
  <si>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</si>
  <si>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</si>
  <si>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</si>
  <si>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</si>
  <si>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</si>
  <si>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</si>
  <si>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</si>
  <si>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</si>
  <si>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</si>
  <si>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</si>
  <si>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</si>
  <si>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</si>
  <si>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</si>
  <si>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</si>
  <si>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</si>
  <si>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</si>
  <si>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</si>
  <si>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</si>
  <si>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</si>
  <si>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</si>
  <si>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</si>
  <si>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</si>
  <si>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</si>
  <si>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</si>
  <si>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</si>
  <si>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</si>
  <si>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</si>
  <si>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</si>
  <si>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</si>
  <si>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</si>
  <si>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</si>
  <si>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</si>
  <si>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</si>
  <si>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</si>
  <si>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</si>
  <si>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</si>
  <si>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</si>
  <si>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</si>
  <si>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</si>
  <si>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</si>
  <si>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</si>
  <si>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</si>
  <si>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</si>
  <si>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</si>
  <si>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</si>
  <si>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</si>
  <si>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</si>
  <si>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</si>
  <si>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</si>
  <si>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</si>
  <si>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</si>
  <si>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</si>
  <si>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</si>
  <si>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</si>
  <si>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</si>
  <si>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</si>
  <si>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</si>
  <si>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</si>
  <si>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</si>
  <si>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</si>
  <si>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</si>
  <si>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</si>
  <si>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</si>
  <si>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</si>
  <si>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</si>
  <si>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</si>
  <si>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</si>
  <si>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</si>
  <si>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</si>
  <si>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</si>
  <si>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</si>
  <si>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</si>
  <si>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</si>
  <si>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</si>
  <si>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</si>
  <si>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</si>
  <si>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</si>
  <si>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</si>
  <si>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</si>
  <si>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</si>
  <si>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</si>
  <si>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</si>
  <si>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</si>
  <si>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</si>
  <si>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</si>
  <si>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</si>
  <si>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</si>
  <si>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</si>
  <si>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</si>
  <si>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</si>
  <si>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</si>
  <si>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</si>
  <si>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</si>
  <si>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</si>
  <si>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</si>
  <si>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</si>
  <si>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</si>
  <si>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</si>
  <si>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</si>
  <si>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</si>
  <si>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</si>
  <si>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</si>
  <si>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</si>
  <si>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</si>
  <si>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</si>
  <si>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</si>
  <si>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</si>
  <si>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</si>
  <si>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</si>
  <si>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</si>
  <si>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</si>
  <si>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</si>
  <si>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</si>
  <si>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</si>
  <si>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</si>
  <si>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</si>
  <si>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</si>
  <si>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</si>
  <si>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</si>
  <si>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</si>
  <si>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</si>
  <si>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</si>
  <si>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</si>
  <si>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</si>
  <si>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</si>
  <si>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</si>
  <si>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</si>
  <si>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</si>
  <si>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</si>
  <si>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</si>
  <si>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</si>
  <si>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</si>
  <si>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</si>
  <si>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</si>
  <si>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</si>
  <si>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</si>
  <si>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</si>
  <si>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</si>
  <si>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</si>
  <si>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</si>
  <si>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</si>
  <si>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</si>
  <si>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</si>
  <si>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</si>
  <si>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</si>
  <si>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</si>
  <si>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</si>
  <si>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</si>
  <si>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</si>
  <si>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</si>
  <si>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</si>
  <si>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</si>
  <si>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</si>
  <si>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</si>
  <si>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</si>
  <si>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</si>
  <si>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</si>
  <si>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</si>
  <si>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</si>
  <si>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</si>
  <si>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</si>
  <si>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</si>
  <si>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</si>
  <si>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</si>
  <si>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</si>
  <si>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</si>
  <si>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</si>
  <si>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</si>
  <si>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</si>
  <si>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</si>
  <si>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</si>
  <si>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</si>
  <si>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</si>
  <si>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</si>
  <si>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</si>
  <si>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</si>
  <si>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</si>
  <si>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</si>
  <si>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</si>
  <si>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</si>
  <si>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</si>
  <si>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</si>
  <si>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</si>
  <si>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</si>
  <si>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</si>
  <si>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</si>
  <si>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</si>
  <si>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</si>
  <si>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</si>
  <si>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</si>
  <si>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</si>
  <si>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</si>
  <si>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</si>
  <si>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</si>
  <si>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</si>
  <si>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</si>
  <si>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</si>
  <si>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</si>
  <si>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</si>
  <si>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</si>
  <si>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</si>
  <si>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</si>
  <si>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</si>
  <si>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</si>
  <si>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</si>
  <si>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</si>
  <si>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</si>
  <si>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</si>
  <si>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</si>
  <si>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</si>
  <si>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</si>
  <si>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</si>
  <si>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</si>
  <si>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</si>
  <si>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</si>
  <si>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</si>
  <si>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</si>
  <si>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</si>
  <si>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</si>
  <si>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</si>
  <si>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</si>
  <si>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</si>
  <si>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</si>
  <si>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</si>
  <si>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</si>
  <si>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</si>
  <si>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</si>
  <si>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</si>
  <si>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</si>
  <si>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</si>
  <si>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</si>
  <si>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</si>
  <si>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</si>
  <si>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</si>
  <si>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</si>
  <si>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</si>
  <si>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</si>
  <si>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</si>
  <si>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</si>
  <si>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</si>
  <si>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</si>
  <si>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</si>
  <si>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</si>
  <si>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</si>
  <si>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</si>
  <si>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</si>
  <si>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</si>
  <si>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</si>
  <si>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</si>
  <si>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</si>
  <si>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</si>
  <si>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</si>
  <si>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</si>
  <si>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</si>
  <si>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</si>
  <si>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</si>
  <si>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</si>
  <si>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</si>
  <si>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</si>
  <si>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</si>
  <si>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PCM-20251031-00001190</t>
  </si>
  <si>
    <t>ETA 40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</si>
  <si>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</si>
  <si>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</si>
  <si>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</si>
  <si>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</si>
  <si>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</si>
  <si>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</si>
  <si>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</si>
  <si>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</si>
  <si>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</si>
  <si>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</si>
  <si>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TT-20251031-01078 // NA</t>
  </si>
  <si>
    <t xml:space="preserve">Will check after JDSM0793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</si>
</sst>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0" totalsRowShown="0" headerRowDxfId="48" dataDxfId="47" headerRowBorderDxfId="45" tableBorderDxfId="46" totalsRowBorderDxfId="44">
  <autoFilter ref="A1:L1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298.9341701388912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6.0559027777344454E-2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45961.882596064817</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45961.882596064817</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45961.882596064817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45961.882596064817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45961.882596064817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45961.882596064817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45961.882596064817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45961.882596064817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45961.882596064817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45961.882596064817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45961.882596064817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45961.882596064817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45961.882596064817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45961.882596064817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45961.882596064817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45961.882596064817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45961.882596064817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45961.882596064817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45961.882596064817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45961.882596064817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45961.882596064817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45961.882596064817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45961.882596064817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45961.882596064817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45961.882596064817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45961.882596064817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45961.882596064817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45961.882596064817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45961.882596064817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45961.882596064817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45961.882596064817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45961.882596064817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45961.882596064817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45961.882596064817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45961.882596064817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45961.882596064817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45961.882596064817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45961.882596064817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45961.882596064817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45961.882596064817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45961.882596064817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45961.882596064817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45961.882596064817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45961.882596064817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45961.882596064817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45961.882596064817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45961.882596064817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45961.882596064817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45961.882596064817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45961.882596064817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45961.882596064817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45961.882596064817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45961.882596064817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45961.882596064817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45961.882596064817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45961.882596064817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45961.882596064817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45961.882596064817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45961.882596064817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45961.882596064817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45961.882596064817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45961.882596064817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45961.882596064817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45961.882596064817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45961.882596064817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45961.882596064817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45961.882596064817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45961.882596064817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45961.882596064817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45961.882596064817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45961.882596064817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45961.882596064817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45961.882596064817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45961.882596064817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45961.882596064817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45961.882596064817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45961.882596064817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45961.882596064817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45961.882596064817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45961.882596064817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45961.882596064817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45961.882596064817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45961.882596064817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45961.882596064817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45961.882596064817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45961.882596064817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45961.882596064817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45961.882596064817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45961.882596064817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45961.882596064817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45961.882596064817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45961.882596064817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45961.882596064817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45961.882596064817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45961.882596064817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45961.882596064817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45961.882596064817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45961.882596064817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45961.882596064817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45961.882596064817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45961.882596064817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45961.882596064817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45961.882596064817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45961.882596064817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45961.882596064817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45961.882596064817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45961.882596064817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45961.882596064817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45961.882596064817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45961.882596064817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45961.882596064817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45961.882596064817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45961.882596064817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45961.882596064817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45961.882596064817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45961.882596064817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45961.882596064817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45961.882596064817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45961.882596064817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45961.882596064817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45961.882596064817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45961.882596064817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45961.882596064817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45961.882596064817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45961.882596064817</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45961.882596064817</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3C06F045-C755-4D7B-AE66-6D0657E0A84C}"/>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136.88275810185587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3.140512731486524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45961.882596064817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45961.882596064817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45961.882596064817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45961.882596064817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45961.882596064817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45961.882596064817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45961.882596064817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45961.882596064817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45961.882596064817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45961.882596064817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45961.882596064817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45961.882596064817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45961.882596064817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45961.882596064817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45961.882596064817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45961.882596064817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45961.882596064817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45961.882596064817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45961.882596064817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45961.882596064817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45961.882596064817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45961.882596064817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45961.882596064817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45961.882596064817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45961.882596064817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45961.882596064817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45961.882596064817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45961.882596064817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45961.882596064817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45961.882596064817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45961.882596064817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45961.882596064817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45961.882596064817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45961.882596064817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45961.882596064817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45961.882596064817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45961.882596064817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45961.882596064817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45961.882596064817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45961.882596064817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45961.882596064817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45961.882596064817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45961.882596064817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45961.882596064817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45961.882596064817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45961.882596064817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45961.882596064817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45961.882596064817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45961.882596064817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45961.882596064817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45961.882596064817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45961.882596064817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45961.882596064817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45961.882596064817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45961.882596064817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45961.882596064817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45961.882596064817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45961.882596064817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45961.882596064817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45961.882596064817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45961.882596064817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45961.882596064817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45961.882596064817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45961.882596064817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45961.882596064817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45961.882596064817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45961.882596064817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45961.882596064817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45961.882596064817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45961.882596064817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45961.882596064817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45961.882596064817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45961.882596064817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45961.882596064817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45961.882596064817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45961.882596064817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45961.882596064817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45961.882596064817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45961.882596064817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45961.882596064817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45961.882596064817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45961.882596064817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45961.882596064817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45961.882596064817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45961.882596064817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45961.882596064817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45961.882596064817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45961.882596064817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45961.882596064817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45961.882596064817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45961.882596064817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45961.882596064817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45961.882596064817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45961.882596064817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45961.882596064817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45961.882596064817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45961.882596064817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45961.882596064817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45961.882596064817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45961.882596064817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45961.882596064817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45961.882596064817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45961.882596064817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45961.882596064817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45961.882596064817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45961.882596064817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45961.882596064817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45961.882596064817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45961.882596064817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45961.882596064817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45961.882596064817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45961.882596064817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45961.882596064817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45961.882596064817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45961.882596064817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45961.882596064817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45961.882596064817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45961.882596064817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45961.882596064817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45961.882596064817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45961.882596064817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45961.882596064817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45961.882596064817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45961.882596064817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45961.882596064817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45961.882596064817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45961.882596064817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45961.882596064817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45961.882596064817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45961.882596064817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45961.882596064817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45961.882596064817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45961.882596064817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45961.882596064817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45961.882596064817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45961.882596064817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45961.882596064817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45961.882596064817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45961.882596064817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45961.882596064817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45961.882596064817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45961.882596064817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45961.882596064817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45961.882596064817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45961.882596064817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45961.882596064817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45961.882596064817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45961.882596064817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45961.882596064817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45961.882596064817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45961.882596064817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45961.882596064817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45961.882596064817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45961.882596064817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45961.882596064817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45961.882596064817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45961.882596064817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45961.882596064817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45961.882596064817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45961.882596064817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23767</v>
      </c>
      <c r="E2" s="18" t="s">
        <v>39102</v>
      </c>
      <c r="F2" s="20">
        <v>45961.853414351855</v>
      </c>
      <c r="G2" s="21">
        <f t="shared" ref="G2:G54" ca="1" si="0">IFERROR(NOW()-F2,"-")</f>
        <v>2.9181712961872108E-2</v>
      </c>
      <c r="H2" s="22">
        <v>45961.84547453704</v>
      </c>
      <c r="I2" s="19" t="str">
        <f>IFERROR(VLOOKUP(D2,DB!A:F,6,0),"")</f>
        <v>SCECO</v>
      </c>
      <c r="J2" s="18" t="str">
        <f>IFERROR(VLOOKUP(D2,DB!A:G,7,0),"")</f>
        <v>Vandalized</v>
      </c>
      <c r="K2" s="46" t="s">
        <v>39110</v>
      </c>
      <c r="L2" s="23" t="str">
        <f>IFERROR(VLOOKUP(D2,DB!A:I,9,0),"")</f>
        <v>Latis</v>
      </c>
    </row>
    <row r="3" spans="1:13" ht="15" customHeight="1">
      <c r="A3" s="19"/>
      <c r="B3" s="63" t="str">
        <f>IFERROR(VLOOKUP(D3,DB!A:K,11,0),"")</f>
        <v/>
      </c>
      <c r="C3" s="18"/>
      <c r="D3" s="63"/>
      <c r="E3" s="18"/>
      <c r="F3" s="20"/>
      <c r="G3" s="21">
        <f t="shared" ca="1" si="0"/>
        <v>45961.882596064817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45961.882596064817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45961.882596064817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45961.882596064817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45961.882596064817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45961.882596064817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45961.882596064817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45961.882596064817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45961.882596064817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45961.882596064817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45961.882596064817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45961.882596064817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45961.882596064817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45961.882596064817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45961.882596064817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45961.882596064817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45961.882596064817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45961.882596064817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45961.882596064817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45961.882596064817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45961.882596064817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45961.882596064817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45961.882596064817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45961.882596064817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45961.882596064817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45961.882596064817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45961.882596064817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45961.882596064817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45961.882596064817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45961.882596064817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45961.882596064817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45961.882596064817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45961.882596064817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45961.882596064817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45961.882596064817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45961.882596064817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45961.882596064817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45961.882596064817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45961.882596064817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45961.882596064817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45961.882596064817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45961.882596064817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45961.882596064817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45961.882596064817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45961.882596064817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45961.882596064817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45961.882596064817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45961.882596064817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45961.882596064817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45961.882596064817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45961.882596064817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45961.882596064817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45961.882596064817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45961.882596064817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45961.882596064817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45961.882596064817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45961.882596064817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45961.882596064817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45961.882596064817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45961.882596064817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45961.882596064817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45961.882596064817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45961.882596064817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45961.882596064817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45961.882596064817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45961.882596064817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45961.882596064817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45961.882596064817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45961.882596064817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45961.882596064817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45961.882596064817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45961.882596064817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45961.882596064817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45961.882596064817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45961.882596064817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45961.882596064817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45961.882596064817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45961.882596064817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45961.882596064817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45961.882596064817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45961.882596064817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45961.882596064817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45961.882596064817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45961.882596064817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45961.882596064817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45961.882596064817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45961.882596064817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45961.882596064817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45961.882596064817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45961.882596064817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45961.882596064817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45961.882596064817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45961.882596064817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45961.882596064817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45961.882596064817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45961.882596064817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45961.882596064817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45961.882596064817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45961.882596064817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45961.882596064817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45961.882596064817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45961.882596064817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45961.882596064817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45961.882596064817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45961.882596064817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45961.882596064817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45961.882596064817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45961.882596064817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45961.882596064817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45961.882596064817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45961.882596064817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45961.882596064817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45961.882596064817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45961.882596064817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45961.882596064817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45961.882596064817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45961.882596064817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45961.882596064817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45961.882596064817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45961.882596064817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45961.882596064817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45961.882596064817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45961.882596064817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45961.882596064817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45961.882596064817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45961.882596064817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45961.882596064817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45961.882596064817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45961.882596064817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45961.882596064817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45961.882596064817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45961.882596064817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45961.882596064817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45961.882596064817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45961.882596064817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45961.882596064817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45961.882596064817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45961.882596064817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45961.882596064817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45961.882596064817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45961.882596064817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45961.882596064817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45961.882596064817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45961.882596064817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45961.882596064817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45961.882596064817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45961.882596064817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45961.882596064817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45961.882596064817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45961.882596064817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45961.882596064817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45961.882596064817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45961.882596064817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45961.882596064817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45961.882596064817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45961.882596064817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45961.882596064817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45961.882596064817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45961.882596064817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45961.882596064817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45961.882596064817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45961.882596064817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45961.882596064817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45961.882596064817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45961.882596064817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45961.882596064817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45961.882596064817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45961.882596064817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45961.882596064817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45961.882596064817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45961.882596064817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45961.882596064817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45961.882596064817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45961.882596064817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45961.882596064817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45961.882596064817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45961.882596064817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45961.882596064817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45961.882596064817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45961.882596064817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45961.882596064817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45961.882596064817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45961.882596064817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45961.882596064817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45961.882596064817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45961.882596064817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45961.882596064817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45961.882596064817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45961.882596064817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45961.882596064817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45961.882596064817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45961.882596064817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45961.882596064817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45961.882596064817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45961.882596064817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45961.882596064817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45961.882596064817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45961.882596064817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45961.882596064817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45961.882596064817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45961.882596064817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45961.882596064817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45961.882596064817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45961.882596064817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45961.882596064817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45961.882596064817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45961.882596064817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45961.882596064817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45961.882596064817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45961.882596064817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45961.882596064817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45961.882596064817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45961.882596064817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45961.882596064817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45961.882596064817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45961.882596064817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45961.882596064817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45961.882596064817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45961.882596064817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45961.882596064817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45961.882596064817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45961.882596064817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45961.882596064817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45961.882596064817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45961.882596064817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45961.882596064817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45961.882596064817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45961.882596064817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45961.882596064817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45961.882596064817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45961.882596064817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45961.882596064817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45961.882596064817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45961.882596064817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45961.882596064817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45961.882596064817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45961.882596064817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45961.882596064817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45961.882596064817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45961.882596064817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45961.882596064817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45961.882596064817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45961.882596064817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45961.882596064817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45961.882596064817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45961.882596064817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45961.882596064817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45961.882596064817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45961.882596064817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45961.882596064817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45961.882596064817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45961.882596064817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45961.882596064817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45961.882596064817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45961.882596064817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45961.882596064817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45961.882596064817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45961.882596064817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45961.882596064817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45961.882596064817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45961.882596064817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45961.882596064817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45961.882596064817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45961.882596064817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45961.882596064817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45961.882596064817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45961.882596064817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45961.882596064817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45961.882596064817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45961.882596064817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45961.882596064817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45961.882596064817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45961.882596064817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45961.882596064817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45961.882596064817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45961.882596064817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45961.882596064817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45961.882596064817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45961.882596064817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45961.882596064817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45961.882596064817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45961.882596064817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45961.882596064817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45961.882596064817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45961.882596064817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45961.882596064817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45961.882596064817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45961.882596064817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45961.882596064817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45961.882596064817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45961.882596064817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45961.882596064817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45961.882596064817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45961.882596064817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45961.882596064817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45961.882596064817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45961.882596064817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45961.882596064817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45961.882596064817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45961.882596064817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45961.882596064817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45961.882596064817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45961.882596064817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45961.882596064817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45961.882596064817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45961.882596064817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45961.882596064817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45961.882596064817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45961.882596064817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45961.882596064817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45961.882596064817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45961.882596064817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45961.882596064817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45961.882596064817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45961.882596064817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45961.882596064817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45961.882596064817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45961.882596064817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45961.882596064817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45961.882596064817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45961.882596064817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45961.882596064817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45961.882596064817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45961.882596064817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45961.882596064817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45961.882596064817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45961.882596064817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45961.882596064817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45961.882596064817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45961.882596064817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45961.882596064817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45961.882596064817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45961.882596064817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45961.882596064817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45961.882596064817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45961.882596064817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45961.882596064817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45961.882596064817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45961.882596064817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45961.882596064817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45961.882596064817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45961.882596064817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45961.882596064817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45961.882596064817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45961.882596064817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45961.882596064817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45961.882596064817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45961.882596064817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45961.882596064817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45961.882596064817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45961.882596064817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45961.882596064817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45961.882596064817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45961.882596064817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45961.882596064817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45961.882596064817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45961.882596064817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45961.882596064817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45961.882596064817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45961.882596064817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45961.882596064817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45961.882596064817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45961.882596064817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45961.882596064817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45961.882596064817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45961.882596064817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45961.882596064817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45961.882596064817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45961.882596064817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45961.882596064817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45961.882596064817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45961.882596064817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45961.882596064817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45961.882596064817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45961.882596064817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45961.882596064817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45961.882596064817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45961.882596064817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45961.882596064817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45961.882596064817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45961.882596064817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45961.882596064817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45961.882596064817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45961.882596064817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45961.882596064817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45961.882596064817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45961.882596064817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45961.882596064817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45961.882596064817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45961.882596064817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45961.882596064817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45961.882596064817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45961.882596064817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45961.882596064817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45961.882596064817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45961.882596064817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45961.882596064817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45961.882596064817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45961.882596064817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45961.882596064817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45961.882596064817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45961.882596064817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45961.882596064817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45961.882596064817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45961.882596064817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45961.882596064817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45961.882596064817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45961.882596064817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45961.882596064817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45961.882596064817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45961.882596064817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45961.882596064817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45961.882596064817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45961.882596064817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45961.882596064817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45961.882596064817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45961.882596064817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45961.882596064817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45961.882596064817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45961.882596064817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45961.882596064817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45961.882596064817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45961.882596064817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45961.882596064817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45961.882596064817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45961.882596064817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45961.882596064817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45961.882596064817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45961.882596064817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45961.882596064817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45961.882596064817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45961.882596064817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45961.882596064817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45961.882596064817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45961.882596064817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45961.882596064817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45961.882596064817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45961.882596064817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45961.882596064817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45961.882596064817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45961.882596064817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45961.882596064817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45961.882596064817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45961.882596064817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45961.882596064817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45961.882596064817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45961.882596064817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45961.882596064817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45961.882596064817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45961.882596064817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45961.882596064817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45961.882596064817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45961.882596064817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45961.882596064817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45961.882596064817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45961.882596064817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45961.882596064817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45961.882596064817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45961.882596064817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45961.882596064817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45961.882596064817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45961.882596064817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45961.882596064817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45961.882596064817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45961.882596064817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45961.882596064817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45961.882596064817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45961.882596064817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45961.882596064817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45961.882596064817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45961.882596064817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45961.882596064817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45961.882596064817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45961.882596064817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45961.882596064817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45961.882596064817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45961.882596064817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45961.882596064817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45961.882596064817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45961.882596064817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45961.882596064817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45961.882596064817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45961.882596064817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45961.882596064817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45961.882596064817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45961.882596064817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45961.882596064817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45961.882596064817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45961.882596064817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45961.882596064817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45961.882596064817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45961.882596064817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45961.882596064817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45961.882596064817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45961.882596064817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45961.882596064817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45961.882596064817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45961.882596064817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45961.882596064817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45961.882596064817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45961.882596064817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45961.882596064817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45961.882596064817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45961.882596064817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45961.882596064817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45961.882596064817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45961.882596064817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45961.882596064817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45961.882596064817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45961.882596064817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45961.882596064817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45961.882596064817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45961.882596064817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45961.882596064817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45961.882596064817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45961.882596064817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45961.882596064817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45961.882596064817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45961.882596064817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45961.882596064817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45961.882596064817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45961.882596064817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45961.882596064817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45961.882596064817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45961.882596064817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45961.882596064817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45961.882596064817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45961.882596064817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45961.882596064817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45961.882596064817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45961.882596064817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45961.882596064817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45961.882596064817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45961.882596064817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45961.882596064817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45961.882596064817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45961.882596064817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45961.882596064817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45961.882596064817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45961.882596064817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45961.882596064817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45961.882596064817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45961.882596064817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45961.882596064817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45961.882596064817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45961.882596064817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45961.882596064817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45961.882596064817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45961.882596064817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45961.882596064817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45961.882596064817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45961.882596064817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45961.882596064817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45961.882596064817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45961.882596064817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45961.882596064817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45961.882596064817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45961.882596064817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45961.882596064817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45961.882596064817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45961.882596064817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45961.882596064817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45961.882596064817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45961.882596064817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45961.882596064817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45961.882596064817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45961.882596064817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45961.882596064817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45961.882596064817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45961.882596064817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45961.882596064817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45961.882596064817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45961.882596064817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45961.882596064817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45961.882596064817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45961.882596064817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45961.882596064817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45961.882596064817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45961.882596064817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45961.882596064817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45961.882596064817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45961.882596064817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45961.882596064817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45961.882596064817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45961.882596064817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45961.882596064817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45961.882596064817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45961.882596064817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45961.882596064817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45961.882596064817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45961.882596064817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45961.882596064817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45961.882596064817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45961.882596064817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45961.882596064817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45961.882596064817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45961.882596064817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45961.882596064817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45961.882596064817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45961.882596064817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45961.882596064817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45961.882596064817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45961.882596064817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45961.882596064817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45961.882596064817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45961.882596064817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45961.882596064817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45961.882596064817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45961.882596064817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45961.882596064817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45961.882596064817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45961.882596064817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45961.882596064817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45961.882596064817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45961.882596064817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45961.882596064817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45961.882596064817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45961.882596064817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45961.882596064817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45961.882596064817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45961.882596064817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45961.882596064817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45961.882596064817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45961.882596064817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45961.882596064817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45961.882596064817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45961.882596064817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45961.882596064817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45961.882596064817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45961.882596064817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45961.882596064817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45961.882596064817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45961.882596064817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45961.882596064817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45961.882596064817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45961.882596064817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45961.882596064817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45961.882596064817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45961.882596064817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45961.882596064817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45961.882596064817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45961.882596064817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45961.882596064817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45961.882596064817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45961.882596064817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45961.882596064817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45961.882596064817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45961.882596064817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45961.882596064817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45961.882596064817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45961.882596064817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45961.882596064817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45961.882596064817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45961.882596064817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45961.882596064817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45961.882596064817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45961.882596064817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45961.882596064817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45961.882596064817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45961.882596064817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45961.882596064817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45961.882596064817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45961.882596064817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45961.882596064817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45961.882596064817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45961.882596064817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45961.882596064817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45961.882596064817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45961.882596064817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45961.882596064817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45961.882596064817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45961.882596064817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45961.882596064817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45961.882596064817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45961.882596064817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45961.882596064817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45961.882596064817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45961.882596064817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45961.882596064817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45961.882596064817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45961.882596064817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45961.882596064817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45961.882596064817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45961.882596064817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45961.882596064817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45961.882596064817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45961.882596064817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45961.882596064817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45961.882596064817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45961.882596064817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45961.882596064817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45961.882596064817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45961.882596064817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45961.882596064817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45961.882596064817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45961.882596064817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45961.882596064817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45961.882596064817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45961.882596064817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45961.882596064817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45961.882596064817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45961.882596064817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45961.882596064817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45961.882596064817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45961.882596064817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45961.882596064817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45961.882596064817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45961.882596064817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45961.882596064817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45961.882596064817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45961.882596064817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45961.882596064817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45961.882596064817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45961.882596064817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45961.882596064817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45961.882596064817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45961.882596064817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45961.882596064817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45961.882596064817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45961.882596064817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45961.882596064817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45961.882596064817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45961.882596064817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45961.882596064817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45961.882596064817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45961.882596064817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45961.882596064817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45961.882596064817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45961.882596064817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45961.882596064817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45961.882596064817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45961.882596064817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45961.882596064817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45961.882596064817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45961.882596064817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45961.882596064817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45961.882596064817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45961.882596064817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45961.882596064817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45961.882596064817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45961.882596064817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45961.882596064817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45961.882596064817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45961.882596064817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45961.882596064817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45961.882596064817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45961.882596064817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45961.882596064817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45961.882596064817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45961.882596064817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45961.882596064817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45961.882596064817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45961.882596064817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45961.882596064817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45961.882596064817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45961.882596064817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45961.882596064817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45961.882596064817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45961.882596064817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45961.882596064817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45961.882596064817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45961.882596064817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45961.882596064817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45961.882596064817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45961.882596064817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45961.882596064817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45961.882596064817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45961.882596064817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45961.882596064817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45961.882596064817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45961.882596064817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45961.882596064817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45961.882596064817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45961.882596064817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45961.882596064817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45961.882596064817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45961.882596064817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45961.882596064817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45961.882596064817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45961.882596064817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45961.882596064817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45961.882596064817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45961.882596064817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45961.882596064817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45961.882596064817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45961.882596064817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45961.882596064817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45961.882596064817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45961.882596064817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45961.882596064817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45961.882596064817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45961.882596064817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45961.882596064817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45961.882596064817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45961.882596064817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45961.882596064817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45961.882596064817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45961.882596064817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45961.882596064817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45961.882596064817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45961.882596064817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45961.882596064817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45961.882596064817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45961.882596064817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45961.882596064817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45961.882596064817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45961.882596064817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45961.882596064817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45961.882596064817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45961.882596064817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45961.882596064817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45961.882596064817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45961.882596064817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45961.882596064817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45961.882596064817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45961.882596064817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45961.882596064817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45961.882596064817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45961.882596064817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45961.882596064817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45961.882596064817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45961.882596064817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45961.882596064817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45961.882596064817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45961.882596064817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45961.882596064817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45961.882596064817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45961.882596064817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45961.882596064817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45961.882596064817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45961.882596064817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45961.882596064817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45961.882596064817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45961.882596064817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45961.882596064817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45961.882596064817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45961.882596064817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45961.882596064817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45961.882596064817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45961.882596064817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45961.882596064817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45961.882596064817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45961.882596064817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45961.882596064817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45961.882596064817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45961.882596064817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45961.882596064817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45961.882596064817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45961.882596064817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45961.882596064817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45961.882596064817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45961.882596064817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45961.882596064817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45961.882596064817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45961.882596064817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45961.882596064817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45961.882596064817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45961.882596064817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45961.882596064817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45961.882596064817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45961.882596064817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45961.882596064817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45961.882596064817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45961.882596064817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45961.882596064817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45961.882596064817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45961.882596064817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45961.882596064817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45961.882596064817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45961.882596064817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45961.882596064817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45961.882596064817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45961.882596064817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45961.882596064817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45961.882596064817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45961.882596064817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45961.882596064817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45961.882596064817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45961.882596064817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45961.882596064817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45961.882596064817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45961.882596064817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45961.882596064817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45961.882596064817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45961.882596064817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45961.882596064817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45961.882596064817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45961.882596064817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45961.882596064817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45961.882596064817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45961.882596064817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45961.882596064817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45961.882596064817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45961.882596064817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45961.882596064817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45961.882596064817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45961.882596064817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45961.882596064817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45961.882596064817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45961.882596064817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45961.882596064817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45961.882596064817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45961.882596064817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45961.882596064817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45961.882596064817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45961.882596064817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45961.882596064817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45961.882596064817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45961.882596064817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45961.882596064817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45961.882596064817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45961.882596064817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45961.882596064817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45961.882596064817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45961.882596064817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45961.882596064817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45961.882596064817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45961.882596064817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45961.882596064817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45961.882596064817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45961.882596064817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45961.882596064817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45961.882596064817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45961.882596064817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45961.882596064817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45961.882596064817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45961.882596064817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45961.882596064817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45961.882596064817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45961.882596064817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45961.882596064817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45961.882596064817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45961.882596064817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45961.882596064817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45961.882596064817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45961.882596064817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45961.882596064817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45961.882596064817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45961.882596064817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45961.882596064817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45961.882596064817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45961.882596064817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45961.882596064817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45961.882596064817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45961.882596064817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45961.882596064817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45961.882596064817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45961.882596064817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45961.882596064817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45961.882596064817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45961.882596064817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45961.882596064817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45961.882596064817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45961.882596064817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45961.882596064817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45961.882596064817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45961.882596064817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45961.882596064817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45961.882596064817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45961.882596064817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45961.882596064817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45961.882596064817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45961.882596064817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45961.882596064817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45961.882596064817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45961.882596064817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45961.882596064817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45961.882596064817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45961.882596064817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45961.882596064817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45961.882596064817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45961.882596064817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45961.882596064817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45961.882596064817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45961.882596064817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45961.882596064817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45961.882596064817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45961.882596064817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45961.882596064817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45961.882596064817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45961.882596064817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45961.882596064817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45961.882596064817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45961.882596064817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45961.882596064817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45961.882596064817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45961.882596064817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45961.882596064817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45961.882596064817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45961.882596064817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45961.882596064817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45961.882596064817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45961.882596064817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45961.882596064817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45961.882596064817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45961.882596064817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45961.882596064817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45961.882596064817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45961.882596064817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45961.882596064817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45961.882596064817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45961.882596064817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45961.882596064817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45961.882596064817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45961.882596064817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45961.882596064817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45961.882596064817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45961.882596064817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45961.882596064817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45961.882596064817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45961.882596064817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45961.882596064817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45961.882596064817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45961.882596064817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45961.882596064817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45961.882596064817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45961.882596064817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45961.882596064817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45961.882596064817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45961.882596064817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45961.882596064817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45961.882596064817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45961.882596064817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45961.882596064817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45961.882596064817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45961.882596064817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45961.882596064817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45961.882596064817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45961.882596064817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45961.882596064817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45961.882596064817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45961.882596064817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45961.882596064817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45961.882596064817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45961.882596064817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45961.882596064817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45961.882596064817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45961.882596064817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45961.882596064817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45961.882596064817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45961.882596064817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45961.882596064817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45961.882596064817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45961.882596064817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45961.882596064817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45961.882596064817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45961.882596064817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45961.882596064817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45961.882596064817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45961.882596064817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45961.882596064817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45961.882596064817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45961.882596064817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45961.882596064817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45961.882596064817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45961.882596064817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45961.882596064817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45961.882596064817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45961.882596064817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45961.882596064817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45961.882596064817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45961.882596064817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45961.882596064817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45961.882596064817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45961.882596064817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45961.882596064817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45961.882596064817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45961.882596064817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45961.882596064817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45961.882596064817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45961.882596064817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45961.882596064817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45961.882596064817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45961.882596064817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45961.882596064817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45961.882596064817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45961.882596064817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45961.882596064817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45961.882596064817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45961.882596064817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45961.882596064817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45961.882596064817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45961.882596064817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45961.882596064817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45961.882596064817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45961.882596064817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45961.882596064817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45961.882596064817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45961.882596064817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45961.882596064817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45961.882596064817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0"/>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258.40187847222114</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0.91384606481733499</v>
      </c>
      <c r="H3" s="123">
        <v>45960.963101851848</v>
      </c>
      <c r="I3" s="119" t="str">
        <f>IFERROR(VLOOKUP(D3,DB!A:F,6,0),"")</f>
        <v>SCECO</v>
      </c>
      <c r="J3" s="119" t="str">
        <f>IFERROR(VLOOKUP(D3,DB!A:G,7,0),"")</f>
        <v>Weak</v>
      </c>
      <c r="K3" s="125" t="s">
        <v>39114</v>
      </c>
      <c r="L3" s="121" t="str">
        <f>IFERROR(VLOOKUP(D3,DB!A:I,9,0),"")</f>
        <v>Latis</v>
      </c>
    </row>
    <row r="4" spans="1:16" ht="15" customHeight="1">
      <c r="A4" s="119"/>
      <c r="B4" s="119" t="str">
        <f>IFERROR(VLOOKUP(D4,DB!A:K,11,0),"")</f>
        <v/>
      </c>
      <c r="C4" s="120"/>
      <c r="D4" s="121"/>
      <c r="E4" s="98"/>
      <c r="F4" s="123"/>
      <c r="G4" s="124">
        <f ca="1">IFERROR(NOW()-F4,"")</f>
        <v>45961.882596064817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45961.882596064817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45961.882596064817</v>
      </c>
      <c r="H6" s="123"/>
      <c r="I6" s="119" t="str">
        <f>IFERROR(VLOOKUP(D6,DB!A:F,6,0),"")</f>
        <v/>
      </c>
      <c r="J6" s="119" t="str">
        <f>IFERROR(VLOOKUP(D6,DB!A:G,7,0),"")</f>
        <v/>
      </c>
      <c r="K6" s="125"/>
      <c r="L6" s="121" t="str">
        <f>IFERROR(VLOOKUP(D6,DB!A:I,9,0),"")</f>
        <v/>
      </c>
    </row>
    <row r="7" spans="1:16" ht="15" customHeight="1">
      <c r="A7" s="119"/>
      <c r="B7" s="119"/>
      <c r="C7" s="120"/>
      <c r="D7" s="121"/>
      <c r="E7" s="98"/>
      <c r="F7" s="123"/>
      <c r="G7" s="124">
        <f ca="1">IFERROR(NOW()-F7,"")</f>
        <v>45961.882596064817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45961.882596064817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45961.882596064817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45961.882596064817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45961.882596064817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45961.882596064817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45961.882596064817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45961.882596064817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45961.882596064817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45961.882596064817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45961.882596064817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45961.882596064817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45961.882596064817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45961.882596064817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45961.882596064817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45961.882596064817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45961.882596064817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45961.882596064817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45961.882596064817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45961.882596064817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45961.882596064817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45961.882596064817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45961.882596064817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45961.882596064817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45961.882596064817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45961.882596064817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45961.882596064817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45961.882596064817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45961.882596064817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45961.882596064817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45961.882596064817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45961.882596064817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45961.882596064817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45961.882596064817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45961.882596064817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45961.882596064817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45961.882596064817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45961.882596064817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45961.882596064817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45961.882596064817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45961.882596064817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45961.882596064817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45961.882596064817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45961.882596064817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45961.882596064817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45961.882596064817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45961.882596064817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45961.882596064817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45961.882596064817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45961.882596064817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45961.882596064817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45961.882596064817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45961.882596064817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45961.882596064817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45961.882596064817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45961.882596064817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45961.882596064817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45961.882596064817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45961.882596064817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45961.882596064817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45961.882596064817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45961.882596064817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45961.882596064817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45961.882596064817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45961.882596064817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45961.882596064817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45961.882596064817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45961.882596064817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45961.882596064817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45961.882596064817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45961.882596064817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45961.882596064817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45961.882596064817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45961.882596064817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45961.882596064817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45961.882596064817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45961.882596064817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45961.882596064817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45961.882596064817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45961.882596064817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45961.882596064817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45961.882596064817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45961.882596064817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45961.882596064817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45961.882596064817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45961.882596064817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45961.882596064817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45961.882596064817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45961.882596064817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45961.882596064817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45961.882596064817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45961.882596064817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45961.882596064817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45961.882596064817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45961.882596064817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45961.882596064817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45961.882596064817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45961.882596064817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45961.882596064817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45961.882596064817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45961.882596064817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45961.882596064817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45961.882596064817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45961.882596064817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45961.882596064817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45961.882596064817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45961.882596064817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45961.882596064817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45961.882596064817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45961.882596064817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45961.882596064817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45961.882596064817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45961.882596064817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45961.882596064817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45961.882596064817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45961.882596064817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45961.882596064817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45961.882596064817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45961.882596064817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45961.882596064817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45961.882596064817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45961.882596064817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45961.882596064817</v>
      </c>
      <c r="H129" s="123"/>
      <c r="I129" s="119" t="str">
        <f>IFERROR(VLOOKUP(D129,DB!A:F,6,0),"")</f>
        <v/>
      </c>
      <c r="J129" s="119" t="str">
        <f>IFERROR(VLOOKUP(D129,DB!A:G,7,0),"")</f>
        <v/>
      </c>
      <c r="K129" s="125"/>
      <c r="L129" s="121" t="str">
        <f>IFERROR(VLOOKUP(D129,DB!A:I,9,0),"")</f>
        <v/>
      </c>
    </row>
    <row r="130" spans="1:12" ht="15" customHeight="1">
      <c r="A130" s="126"/>
      <c r="B130" s="126" t="str">
        <f>IFERROR(VLOOKUP(D130,DB!A:K,11,0),"")</f>
        <v/>
      </c>
      <c r="C130" s="127"/>
      <c r="D130" s="128"/>
      <c r="E130" s="129"/>
      <c r="F130" s="130"/>
      <c r="G130" s="131">
        <f ca="1">IFERROR(NOW()-F130,"")</f>
        <v>45961.882596064817</v>
      </c>
      <c r="H130" s="130"/>
      <c r="I130" s="126" t="str">
        <f>IFERROR(VLOOKUP(D130,DB!A:F,6,0),"")</f>
        <v/>
      </c>
      <c r="J130" s="126" t="str">
        <f>IFERROR(VLOOKUP(D130,DB!A:G,7,0),"")</f>
        <v/>
      </c>
      <c r="K130" s="132"/>
      <c r="L130" s="128" t="str">
        <f>IFERROR(VLOOKUP(D130,DB!A:I,9,0),"")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tabSelected="1" workbookViewId="0">
      <selection activeCell="D14" sqref="D1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70.050535879629024</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35.693718750000698</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13.22148495370493</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45961.882596064817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45961.882596064817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45961.882596064817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45961.882596064817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45961.882596064817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45961.882596064817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45961.882596064817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45961.882596064817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45961.882596064817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45961.882596064817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45961.882596064817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45961.882596064817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45961.882596064817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45961.882596064817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45961.882596064817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45961.882596064817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45961.882596064817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45961.882596064817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45961.882596064817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45961.882596064817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45961.882596064817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45961.882596064817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45961.882596064817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45961.882596064817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45961.882596064817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45961.882596064817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45961.882596064817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45961.882596064817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45961.882596064817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45961.882596064817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45961.882596064817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45961.882596064817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45961.882596064817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45961.882596064817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45961.882596064817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45961.882596064817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45961.882596064817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45961.882596064817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45961.882596064817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45961.882596064817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45961.882596064817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45961.882596064817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45961.882596064817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45961.882596064817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45961.882596064817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45961.882596064817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45961.882596064817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45961.882596064817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45961.882596064817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45961.882596064817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45961.882596064817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45961.882596064817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45961.882596064817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45961.882596064817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45961.882596064817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45961.882596064817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45961.882596064817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45961.882596064817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45961.882596064817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45961.882596064817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45961.882596064817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45961.882596064817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45961.882596064817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45961.882596064817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45961.882596064817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45961.882596064817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45961.882596064817</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45961.882596064817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45961.882596064817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45961.882596064817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45961.882596064817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45961.882596064817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45961.882596064817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45961.882596064817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45961.882596064817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45961.882596064817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45961.882596064817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45961.882596064817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45961.882596064817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45961.882596064817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45961.882596064817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45961.882596064817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45961.882596064817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45961.882596064817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45961.882596064817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45961.882596064817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45961.882596064817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45961.882596064817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45961.882596064817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45961.882596064817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45961.882596064817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45961.882596064817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45961.882596064817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45961.882596064817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45961.882596064817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45961.882596064817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45961.882596064817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45961.882596064817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45961.882596064817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45961.882596064817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45961.882596064817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45961.882596064817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45961.882596064817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45961.882596064817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45961.882596064817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45961.882596064817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45961.882596064817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45961.882596064817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45961.882596064817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45961.882596064817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45961.882596064817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45961.882596064817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45961.882596064817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45961.882596064817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45961.882596064817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45961.882596064817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45961.882596064817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45961.882596064817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45961.882596064817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45961.882596064817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45961.882596064817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45961.882596064817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45961.882596064817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45961.882596064817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45961.882596064817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45961.882596064817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45961.882596064817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45961.882596064817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45961.882596064817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45961.882596064817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45961.882596064817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45961.882596064817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45961.882596064817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45961.882596064817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45961.882596064817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45961.882596064817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45961.882596064817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45961.882596064817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45961.882596064817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45961.882596064817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45961.882596064817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45961.882596064817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45961.882596064817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45961.882596064817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45961.882596064817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45961.882596064817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45961.882596064817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45961.882596064817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45961.882596064817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45961.882596064817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45961.882596064817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45961.882596064817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45961.882596064817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45961.882596064817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45961.882596064817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45961.882596064817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45961.882596064817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45961.882596064817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45961.882596064817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45961.882596064817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45961.882596064817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45961.882596064817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45961.882596064817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45961.882596064817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45961.882596064817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45961.882596064817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45961.882596064817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45961.882596064817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45961.882596064817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45961.882596064817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45961.882596064817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45961.882596064817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45961.882596064817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45961.882596064817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45961.882596064817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45961.882596064817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45961.882596064817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45961.882596064817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45961.882596064817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45961.882596064817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45961.882596064817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45961.882596064817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45961.882596064817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45961.882596064817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45961.882596064817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45961.882596064817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45961.882596064817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45961.882596064817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45961.882596064817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45961.882596064817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45961.882596064817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45961.882596064817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45961.882596064817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45961.882596064817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45961.882596064817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45961.882596064817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45961.882596064817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45961.882596064817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45961.882596064817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45961.882596064817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45961.882596064817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45961.882596064817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45961.882596064817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45961.882596064817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45961.882596064817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45961.882596064817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45961.882596064817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45961.882596064817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45961.882596064817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45961.882596064817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45961.882596064817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45961.882596064817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45961.882596064817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45961.882596064817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45961.882596064817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45961.882596064817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45961.882596064817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45961.882596064817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45961.882596064817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45961.882596064817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45961.882596064817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45961.882596064817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45961.882596064817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45961.882596064817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45961.882596064817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45961.882596064817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45961.882596064817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45961.882596064817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45961.882596064817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45961.882596064817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45961.882596064817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45961.882596064817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45961.882596064817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45961.882596064817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45961.882596064817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45961.882596064817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45961.882596064817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45961.882596064817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45961.882596064817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45961.882596064817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45961.882596064817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45961.882596064817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45961.882596064817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45961.882596064817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45961.882596064817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45961.882596064817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45961.882596064817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45961.882596064817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45961.882596064817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45961.882596064817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45961.882596064817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45961.882596064817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45961.882596064817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45961.882596064817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45961.882596064817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45961.882596064817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45961.882596064817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45961.882596064817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45961.882596064817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45961.882596064817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45961.882596064817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45961.882596064817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45961.882596064817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45961.882596064817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45961.882596064817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45961.882596064817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45961.882596064817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45961.882596064817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45961.882596064817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45961.882596064817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45961.882596064817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45961.882596064817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45961.882596064817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45961.882596064817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45961.882596064817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45961.882596064817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45961.882596064817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45961.882596064817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45961.882596064817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45961.882596064817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45961.882596064817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45961.882596064817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45961.882596064817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45961.882596064817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45961.882596064817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45961.882596064817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45961.882596064817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45961.882596064817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45961.882596064817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45961.882596064817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45961.882596064817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45961.882596064817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45961.882596064817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45961.882596064817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45961.882596064817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45961.882596064817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45961.882596064817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45961.882596064817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45961.882596064817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45961.882596064817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45961.882596064817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45961.882596064817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45961.882596064817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45961.882596064817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45961.882596064817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45961.882596064817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45961.882596064817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45961.882596064817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45961.882596064817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45961.882596064817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45961.882596064817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45961.882596064817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45961.882596064817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45961.882596064817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45961.882596064817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45961.882596064817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45961.882596064817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45961.882596064817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45961.882596064817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45961.882596064817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45961.882596064817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45961.882596064817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45961.882596064817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45961.882596064817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45961.882596064817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45961.882596064817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45961.882596064817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45961.882596064817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45961.882596064817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45961.882596064817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45961.882596064817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45961.882596064817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45961.882596064817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45961.882596064817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45961.882596064817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45961.882596064817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45961.882596064817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45961.882596064817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45961.882596064817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45961.882596064817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45961.882596064817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45961.882596064817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45961.882596064817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45961.882596064817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45961.882596064817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45961.882596064817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45961.882596064817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45961.882596064817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45961.882596064817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45961.882596064817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45961.882596064817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45961.882596064817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45961.882596064817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45961.882596064817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45961.882596064817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45961.882596064817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45961.882596064817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45961.882596064817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45961.882596064817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45961.882596064817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45961.882596064817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45961.882596064817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45961.882596064817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45961.882596064817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45961.882596064817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45961.882596064817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45961.882596064817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45961.882596064817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45961.882596064817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45961.882596064817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45961.882596064817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45961.882596064817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45961.882596064817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45961.882596064817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45961.882596064817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45961.882596064817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45961.882596064817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45961.882596064817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45961.882596064817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45961.882596064817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45961.882596064817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45961.882596064817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45961.882596064817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45961.882596064817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45961.882596064817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45961.882596064817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45961.882596064817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45961.882596064817</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0"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3" sqref="G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4" t="s">
        <v>39121</v>
      </c>
      <c r="B2" s="103" t="str">
        <f>IFERROR(VLOOKUP(D2,DB!A:K,11,0),"")</f>
        <v>R6</v>
      </c>
      <c r="C2" s="105">
        <v>1</v>
      </c>
      <c r="D2" s="103" t="s">
        <v>34762</v>
      </c>
      <c r="E2" s="106" t="s">
        <v>39021</v>
      </c>
      <c r="F2" s="107"/>
      <c r="G2" s="77">
        <f ca="1">IFERROR(NOW()-F2,"")</f>
        <v>45961.882596064817</v>
      </c>
      <c r="H2" s="107">
        <v>45961.872685185182</v>
      </c>
      <c r="I2" s="103" t="str">
        <f>IFERROR(VLOOKUP(D2,DB!A:F,6,0),"")</f>
        <v>SCECO</v>
      </c>
      <c r="J2" s="102" t="str">
        <f>IFERROR(VLOOKUP(D2,DB!A:G,7,0),"")</f>
        <v>Vandalized</v>
      </c>
      <c r="K2" s="108" t="s">
        <v>39122</v>
      </c>
      <c r="L2" s="109" t="str">
        <f>IFERROR(VLOOKUP(D2,DB!A:I,9,0),"")</f>
        <v>Latis</v>
      </c>
    </row>
    <row r="3" spans="1:16383" ht="31.5" customHeight="1">
      <c r="A3" s="104"/>
      <c r="B3" s="103" t="str">
        <f>IFERROR(VLOOKUP(D3,DB!A:K,11,0),"")</f>
        <v/>
      </c>
      <c r="C3" s="105"/>
      <c r="D3" s="103"/>
      <c r="E3" s="106"/>
      <c r="F3" s="107"/>
      <c r="G3" s="77">
        <f ca="1">IFERROR(NOW()-F3,"")</f>
        <v>45961.882596064817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45961.882596064817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45961.882596064817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45961.882596064817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45961.882596064817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45961.882596064817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45961.882596064817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45961.882596064817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45961.882596064817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45961.882596064817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45961.882596064817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45961.882596064817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45961.882596064817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45961.882596064817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45961.882596064817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45961.882596064817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45961.882596064817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45961.882596064817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45961.882596064817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45961.882596064817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45961.882596064817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45961.882596064817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45961.882596064817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45961.882596064817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45961.882596064817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45961.882596064817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45961.882596064817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45961.882596064817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45961.882596064817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45961.882596064817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45961.882596064817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45961.882596064817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45961.882596064817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45961.882596064817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45961.882596064817</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2025-10-31T18:12:46Z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