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84" documentId="120_S{2AC9BD13-BADA-5192-A53E-5A8FF88502F6}" xr6:coauthVersionLast="47" xr6:coauthVersionMax="47" xr10:uidLastSave="{3E50FC26-2711-4DE6-BE66-62F8F364539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<sst xmlns="http://schemas.openxmlformats.org/spreadsheetml/2006/main" count="180280" uniqueCount="39123">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</sst>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1" totalsRowShown="0" headerRowDxfId="31" dataDxfId="30" headerRowBorderDxfId="28" tableBorderDxfId="29">
  <autoFilter ref="A1:L2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310.77450798611244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45973.722933912039</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45973.722933912039</v>
      </c>
      <c r="H4" s="111"/>
      <c r="I4" s="109"/>
      <c r="J4" s="109"/>
      <c r="K4" s="113"/>
      <c r="L4" s="114" t="str">
        <f>IFERROR(VLOOKUP(#REF!,DB!A:I,9,0),"")</f>
        <v/>
      </c>
    </row>
    <row r="5" spans="1:15" ht="15" customHeight="1">
      <c r="A5" s="108"/>
      <c r="B5" s="109" t="str">
        <f>IFERROR(VLOOKUP(D5,DB!A:K,11,0),"")</f>
        <v/>
      </c>
      <c r="C5" s="109"/>
      <c r="D5" s="109"/>
      <c r="E5" s="110"/>
      <c r="F5" s="111"/>
      <c r="G5" s="112">
        <f t="shared" ca="1" si="0"/>
        <v>45973.722933912039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45973.722933912039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45973.722933912039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45973.722933912039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45973.722933912039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45973.722933912039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45973.722933912039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45973.722933912039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45973.722933912039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45973.722933912039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45973.722933912039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45973.722933912039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45973.722933912039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45973.722933912039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45973.722933912039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45973.722933912039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45973.722933912039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45973.722933912039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45973.722933912039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45973.722933912039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45973.722933912039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45973.722933912039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45973.722933912039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45973.722933912039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45973.722933912039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45973.722933912039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45973.722933912039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45973.722933912039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45973.722933912039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45973.722933912039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45973.722933912039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45973.722933912039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45973.722933912039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45973.722933912039</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45973.722933912039</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45973.722933912039</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45973.722933912039</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45973.722933912039</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45973.722933912039</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45973.722933912039</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45973.722933912039</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45973.722933912039</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45973.722933912039</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45973.722933912039</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45973.722933912039</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45973.722933912039</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45973.722933912039</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45973.722933912039</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45973.722933912039</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45973.722933912039</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45973.722933912039</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45973.722933912039</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45973.722933912039</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45973.722933912039</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45973.722933912039</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45973.722933912039</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45973.722933912039</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45973.722933912039</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45973.722933912039</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45973.722933912039</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45973.722933912039</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45973.722933912039</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45973.722933912039</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45973.722933912039</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45973.722933912039</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45973.722933912039</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45973.722933912039</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45973.722933912039</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45973.722933912039</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45973.722933912039</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45973.722933912039</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45973.722933912039</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45973.722933912039</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45973.722933912039</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45973.722933912039</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45973.722933912039</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45973.722933912039</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45973.722933912039</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45973.722933912039</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45973.722933912039</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45973.722933912039</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45973.722933912039</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45973.722933912039</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45973.722933912039</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45973.722933912039</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45973.722933912039</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45973.722933912039</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45973.722933912039</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45973.722933912039</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45973.722933912039</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45973.722933912039</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45973.722933912039</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45973.722933912039</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45973.722933912039</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45973.722933912039</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45973.722933912039</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45973.722933912039</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45973.722933912039</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45973.722933912039</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45973.722933912039</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45973.722933912039</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45973.722933912039</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45973.722933912039</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45973.722933912039</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45973.722933912039</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45973.722933912039</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45973.722933912039</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45973.722933912039</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45973.722933912039</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45973.722933912039</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45973.722933912039</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45973.722933912039</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45973.722933912039</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45973.722933912039</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45973.722933912039</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148.72309594907711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45973.722933912039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45973.722933912039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45973.722933912039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45973.722933912039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45973.722933912039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45973.722933912039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45973.722933912039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45973.722933912039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45973.722933912039</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45973.722933912039</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45973.722933912039</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45973.722933912039</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45973.722933912039</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45973.722933912039</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45973.722933912039</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45973.722933912039</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45973.722933912039</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45973.722933912039</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45973.722933912039</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45973.722933912039</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45973.722933912039</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45973.722933912039</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45973.722933912039</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45973.722933912039</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45973.722933912039</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45973.722933912039</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45973.722933912039</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45973.722933912039</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45973.722933912039</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45973.722933912039</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45973.722933912039</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45973.722933912039</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45973.722933912039</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45973.722933912039</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45973.722933912039</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45973.722933912039</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45973.722933912039</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45973.722933912039</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45973.722933912039</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45973.722933912039</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45973.722933912039</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45973.722933912039</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45973.722933912039</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45973.722933912039</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45973.722933912039</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45973.722933912039</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45973.722933912039</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45973.722933912039</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45973.722933912039</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45973.722933912039</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45973.722933912039</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45973.722933912039</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45973.722933912039</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45973.722933912039</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45973.722933912039</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45973.722933912039</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45973.722933912039</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45973.722933912039</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45973.722933912039</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45973.722933912039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45973.722933912039</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45973.722933912039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45973.722933912039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45973.722933912039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45973.722933912039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45973.722933912039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45973.722933912039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45973.722933912039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45973.722933912039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45973.722933912039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45973.722933912039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45973.722933912039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45973.722933912039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45973.722933912039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45973.722933912039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45973.722933912039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45973.722933912039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45973.722933912039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45973.722933912039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45973.722933912039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45973.722933912039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45973.722933912039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45973.722933912039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45973.722933912039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45973.722933912039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45973.722933912039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45973.722933912039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45973.722933912039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45973.722933912039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45973.722933912039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45973.722933912039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45973.722933912039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45973.722933912039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45973.722933912039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45973.722933912039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45973.722933912039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45973.722933912039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45973.722933912039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45973.722933912039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45973.722933912039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45973.722933912039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45973.722933912039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45973.722933912039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45973.722933912039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45973.722933912039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45973.722933912039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45973.722933912039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45973.722933912039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45973.722933912039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45973.722933912039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45973.722933912039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45973.722933912039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45973.722933912039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45973.722933912039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45973.722933912039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45973.722933912039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45973.722933912039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45973.722933912039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45973.722933912039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45973.722933912039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45973.722933912039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45973.722933912039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45973.722933912039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45973.722933912039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45973.722933912039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45973.722933912039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45973.722933912039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45973.722933912039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45973.722933912039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45973.722933912039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45973.722933912039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45973.722933912039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45973.722933912039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45973.722933912039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45973.722933912039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45973.722933912039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45973.722933912039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45973.722933912039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45973.722933912039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45973.722933912039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45973.722933912039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45973.722933912039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45973.722933912039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45973.722933912039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45973.722933912039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45973.722933912039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45973.722933912039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45973.722933912039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45973.722933912039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45973.722933912039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45973.722933912039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45973.722933912039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45973.722933912039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45973.722933912039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45973.722933912039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45973.722933912039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45973.722933912039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45973.722933912039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45973.722933912039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45973.722933912039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45973.722933912039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45973.722933912039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45973.722933912039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45973.722933912039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45973.722933912039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45973.722933912039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45973.722933912039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45973.722933912039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45973.722933912039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45973.722933912039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45973.722933912039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45973.722933912039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45973.722933912039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45973.722933912039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45973.722933912039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45973.722933912039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45973.722933912039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45973.722933912039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45973.722933912039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45973.722933912039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45973.722933912039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45973.722933912039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45973.722933912039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45973.722933912039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45973.722933912039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45973.722933912039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45973.722933912039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45973.722933912039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45973.722933912039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45973.722933912039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45973.722933912039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45973.722933912039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45973.722933912039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45973.722933912039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45973.722933912039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45973.722933912039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45973.722933912039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45973.722933912039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45973.722933912039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45973.722933912039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45973.722933912039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45973.722933912039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45973.722933912039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45973.722933912039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45973.722933912039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45973.722933912039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45973.722933912039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45973.722933912039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45973.722933912039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45973.722933912039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45973.722933912039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45973.722933912039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45973.722933912039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45973.722933912039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45973.722933912039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45973.722933912039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45973.722933912039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45973.722933912039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45973.722933912039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45973.722933912039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45973.722933912039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45973.722933912039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45973.722933912039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45973.722933912039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45973.722933912039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45973.722933912039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45973.722933912039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45973.722933912039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45973.722933912039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45973.722933912039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45973.722933912039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45973.722933912039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45973.722933912039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45973.722933912039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45973.722933912039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45973.722933912039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45973.722933912039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45973.722933912039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45973.722933912039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45973.722933912039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45973.722933912039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45973.722933912039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45973.722933912039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45973.722933912039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45973.722933912039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45973.722933912039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45973.722933912039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45973.722933912039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45973.722933912039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45973.722933912039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45973.722933912039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45973.722933912039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45973.722933912039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45973.722933912039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45973.722933912039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45973.722933912039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45973.722933912039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45973.722933912039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45973.722933912039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45973.722933912039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45973.722933912039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45973.722933912039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45973.722933912039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45973.722933912039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45973.722933912039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45973.722933912039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45973.722933912039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45973.722933912039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45973.722933912039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45973.722933912039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45973.722933912039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45973.722933912039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45973.722933912039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45973.722933912039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45973.722933912039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45973.722933912039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45973.722933912039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45973.722933912039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45973.722933912039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45973.722933912039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45973.722933912039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45973.722933912039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45973.722933912039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45973.722933912039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45973.722933912039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45973.722933912039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45973.722933912039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45973.722933912039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45973.722933912039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45973.722933912039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45973.722933912039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45973.722933912039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45973.722933912039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45973.722933912039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45973.722933912039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45973.722933912039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45973.722933912039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45973.722933912039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45973.722933912039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45973.722933912039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45973.722933912039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45973.722933912039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45973.722933912039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45973.722933912039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45973.722933912039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45973.722933912039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45973.722933912039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45973.722933912039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45973.722933912039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45973.722933912039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45973.722933912039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45973.722933912039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45973.722933912039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45973.722933912039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45973.722933912039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45973.722933912039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45973.722933912039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45973.722933912039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45973.722933912039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45973.722933912039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45973.722933912039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45973.722933912039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45973.722933912039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45973.722933912039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45973.722933912039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45973.722933912039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45973.722933912039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45973.722933912039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45973.722933912039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45973.722933912039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45973.722933912039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45973.722933912039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45973.722933912039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45973.722933912039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45973.722933912039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45973.722933912039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45973.722933912039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45973.722933912039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45973.722933912039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45973.722933912039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45973.722933912039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45973.722933912039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45973.722933912039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45973.722933912039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45973.722933912039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45973.722933912039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45973.722933912039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45973.722933912039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45973.722933912039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45973.722933912039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45973.722933912039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45973.722933912039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45973.722933912039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45973.722933912039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45973.722933912039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45973.722933912039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45973.722933912039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45973.722933912039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45973.722933912039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45973.722933912039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45973.722933912039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45973.722933912039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45973.722933912039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45973.722933912039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45973.722933912039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45973.722933912039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45973.722933912039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45973.722933912039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45973.722933912039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45973.722933912039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45973.722933912039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45973.722933912039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45973.722933912039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45973.722933912039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45973.722933912039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45973.722933912039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45973.722933912039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45973.722933912039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45973.722933912039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45973.722933912039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45973.722933912039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45973.722933912039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45973.722933912039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45973.722933912039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45973.722933912039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45973.722933912039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45973.722933912039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45973.722933912039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45973.722933912039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45973.722933912039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45973.722933912039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45973.722933912039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45973.722933912039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45973.722933912039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45973.722933912039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45973.722933912039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45973.722933912039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45973.722933912039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45973.722933912039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45973.722933912039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45973.722933912039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45973.722933912039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45973.722933912039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45973.722933912039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45973.722933912039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45973.722933912039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45973.722933912039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45973.722933912039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45973.722933912039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45973.722933912039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45973.722933912039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45973.722933912039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45973.722933912039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45973.722933912039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45973.722933912039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45973.722933912039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45973.722933912039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45973.722933912039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45973.722933912039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45973.722933912039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45973.722933912039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45973.722933912039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45973.722933912039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45973.722933912039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45973.722933912039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45973.722933912039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45973.722933912039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45973.722933912039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45973.722933912039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45973.722933912039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45973.722933912039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45973.722933912039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45973.722933912039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45973.722933912039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45973.722933912039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45973.722933912039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45973.722933912039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45973.722933912039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45973.722933912039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45973.722933912039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45973.722933912039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45973.722933912039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45973.722933912039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45973.722933912039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45973.722933912039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45973.722933912039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45973.722933912039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45973.722933912039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45973.722933912039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45973.722933912039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45973.722933912039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45973.722933912039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45973.722933912039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45973.722933912039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45973.722933912039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45973.722933912039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45973.722933912039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45973.722933912039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45973.722933912039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45973.722933912039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45973.722933912039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45973.722933912039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45973.722933912039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45973.722933912039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45973.722933912039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45973.722933912039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45973.722933912039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45973.722933912039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45973.722933912039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45973.722933912039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45973.722933912039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45973.722933912039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45973.722933912039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45973.722933912039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45973.722933912039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45973.722933912039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45973.722933912039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45973.722933912039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45973.722933912039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45973.722933912039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45973.722933912039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45973.722933912039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45973.722933912039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45973.722933912039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45973.722933912039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45973.722933912039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45973.722933912039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45973.722933912039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45973.722933912039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45973.722933912039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45973.722933912039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45973.722933912039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45973.722933912039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45973.722933912039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45973.722933912039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45973.722933912039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45973.722933912039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45973.722933912039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45973.722933912039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45973.722933912039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45973.722933912039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45973.722933912039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45973.722933912039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45973.722933912039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45973.722933912039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45973.722933912039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45973.722933912039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45973.722933912039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45973.722933912039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45973.722933912039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45973.722933912039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45973.722933912039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45973.722933912039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45973.722933912039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45973.722933912039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45973.722933912039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45973.722933912039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45973.722933912039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45973.722933912039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45973.722933912039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45973.722933912039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45973.722933912039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45973.722933912039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45973.722933912039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45973.722933912039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45973.722933912039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45973.722933912039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45973.722933912039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45973.722933912039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45973.722933912039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45973.722933912039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45973.722933912039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45973.722933912039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45973.722933912039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45973.722933912039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45973.722933912039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45973.722933912039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45973.722933912039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45973.722933912039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45973.722933912039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45973.722933912039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45973.722933912039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45973.722933912039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45973.722933912039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45973.722933912039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45973.722933912039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45973.722933912039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45973.722933912039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45973.722933912039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45973.722933912039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45973.722933912039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45973.722933912039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45973.722933912039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45973.722933912039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45973.722933912039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45973.722933912039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45973.722933912039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45973.722933912039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45973.722933912039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45973.722933912039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45973.722933912039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45973.722933912039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45973.722933912039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45973.722933912039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45973.722933912039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45973.722933912039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45973.722933912039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45973.722933912039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45973.722933912039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45973.722933912039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45973.722933912039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45973.722933912039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45973.722933912039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45973.722933912039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45973.722933912039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45973.722933912039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45973.722933912039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45973.722933912039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45973.722933912039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45973.722933912039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45973.722933912039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45973.722933912039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45973.722933912039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45973.722933912039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45973.722933912039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45973.722933912039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45973.722933912039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45973.722933912039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45973.722933912039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45973.722933912039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45973.722933912039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45973.722933912039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45973.722933912039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45973.722933912039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45973.722933912039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45973.722933912039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45973.722933912039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45973.722933912039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45973.722933912039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45973.722933912039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45973.722933912039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45973.722933912039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45973.722933912039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45973.722933912039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45973.722933912039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45973.722933912039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45973.722933912039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45973.722933912039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45973.722933912039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45973.722933912039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45973.722933912039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45973.722933912039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45973.722933912039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45973.722933912039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45973.722933912039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45973.722933912039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45973.722933912039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45973.722933912039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45973.722933912039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45973.722933912039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45973.722933912039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45973.722933912039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45973.722933912039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45973.722933912039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45973.722933912039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45973.722933912039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45973.722933912039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45973.722933912039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45973.722933912039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45973.722933912039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45973.722933912039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45973.722933912039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45973.722933912039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45973.722933912039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45973.722933912039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45973.722933912039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45973.722933912039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45973.722933912039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45973.722933912039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45973.722933912039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45973.722933912039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45973.722933912039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45973.722933912039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45973.722933912039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45973.722933912039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45973.722933912039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45973.722933912039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45973.722933912039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45973.722933912039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45973.722933912039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45973.722933912039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45973.722933912039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45973.722933912039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45973.722933912039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45973.722933912039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45973.722933912039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45973.722933912039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45973.722933912039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45973.722933912039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45973.722933912039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45973.722933912039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45973.722933912039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45973.722933912039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45973.722933912039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45973.722933912039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45973.722933912039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45973.722933912039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45973.722933912039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45973.722933912039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45973.722933912039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45973.722933912039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45973.722933912039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45973.722933912039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45973.722933912039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45973.722933912039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45973.722933912039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45973.722933912039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45973.722933912039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45973.722933912039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45973.722933912039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45973.722933912039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45973.722933912039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45973.722933912039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45973.722933912039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45973.722933912039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45973.722933912039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45973.722933912039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45973.722933912039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45973.722933912039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45973.722933912039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45973.722933912039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45973.722933912039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45973.722933912039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45973.722933912039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45973.722933912039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45973.722933912039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45973.722933912039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45973.722933912039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45973.722933912039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45973.722933912039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45973.722933912039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45973.722933912039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45973.722933912039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45973.722933912039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45973.722933912039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45973.722933912039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45973.722933912039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45973.722933912039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45973.722933912039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45973.722933912039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45973.722933912039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45973.722933912039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45973.722933912039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45973.722933912039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45973.722933912039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45973.722933912039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45973.722933912039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45973.722933912039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45973.722933912039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45973.722933912039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45973.722933912039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45973.722933912039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45973.722933912039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45973.722933912039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45973.722933912039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45973.722933912039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45973.722933912039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45973.722933912039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45973.722933912039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45973.722933912039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45973.722933912039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45973.722933912039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45973.722933912039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45973.722933912039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45973.722933912039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45973.722933912039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45973.722933912039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45973.722933912039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45973.722933912039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45973.722933912039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45973.722933912039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45973.722933912039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45973.722933912039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45973.722933912039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45973.722933912039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45973.722933912039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45973.722933912039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45973.722933912039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45973.722933912039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45973.722933912039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45973.722933912039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45973.722933912039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45973.722933912039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45973.722933912039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45973.722933912039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45973.722933912039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45973.722933912039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45973.722933912039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45973.722933912039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45973.722933912039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45973.722933912039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45973.722933912039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45973.722933912039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45973.722933912039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45973.722933912039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45973.722933912039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45973.722933912039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45973.722933912039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45973.722933912039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45973.722933912039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45973.722933912039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45973.722933912039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45973.722933912039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45973.722933912039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45973.722933912039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45973.722933912039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45973.722933912039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45973.722933912039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45973.722933912039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45973.722933912039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45973.722933912039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45973.722933912039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45973.722933912039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45973.722933912039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45973.722933912039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45973.722933912039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45973.722933912039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45973.722933912039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45973.722933912039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45973.722933912039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45973.722933912039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45973.722933912039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45973.722933912039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45973.722933912039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45973.722933912039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45973.722933912039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45973.722933912039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45973.722933912039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45973.722933912039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45973.722933912039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45973.722933912039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45973.722933912039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45973.722933912039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45973.722933912039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45973.722933912039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45973.722933912039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45973.722933912039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45973.722933912039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45973.722933912039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45973.722933912039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45973.722933912039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45973.722933912039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45973.722933912039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45973.722933912039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45973.722933912039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45973.722933912039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45973.722933912039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45973.722933912039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45973.722933912039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45973.722933912039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45973.722933912039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45973.722933912039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45973.722933912039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45973.722933912039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45973.722933912039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45973.722933912039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45973.722933912039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45973.722933912039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45973.722933912039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45973.722933912039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45973.722933912039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45973.722933912039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45973.722933912039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45973.722933912039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45973.722933912039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45973.722933912039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45973.722933912039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45973.722933912039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45973.722933912039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45973.722933912039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45973.722933912039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45973.722933912039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45973.722933912039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45973.722933912039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45973.722933912039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45973.722933912039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45973.722933912039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45973.722933912039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45973.722933912039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45973.722933912039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45973.722933912039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45973.722933912039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45973.722933912039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45973.722933912039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45973.722933912039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45973.722933912039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45973.722933912039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45973.722933912039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45973.722933912039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45973.722933912039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45973.722933912039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45973.722933912039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45973.722933912039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45973.722933912039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45973.722933912039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45973.722933912039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45973.722933912039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45973.722933912039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45973.722933912039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45973.722933912039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45973.722933912039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45973.722933912039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45973.722933912039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45973.722933912039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45973.722933912039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45973.722933912039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45973.722933912039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45973.722933912039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45973.722933912039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45973.722933912039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45973.722933912039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45973.722933912039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45973.722933912039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45973.722933912039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45973.722933912039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45973.722933912039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45973.722933912039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45973.722933912039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45973.722933912039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45973.722933912039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45973.722933912039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45973.722933912039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45973.722933912039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45973.722933912039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45973.722933912039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45973.722933912039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45973.722933912039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45973.722933912039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45973.722933912039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45973.722933912039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45973.722933912039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45973.722933912039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45973.722933912039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45973.722933912039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45973.722933912039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45973.722933912039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45973.722933912039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45973.722933912039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45973.722933912039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45973.722933912039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45973.722933912039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45973.722933912039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45973.722933912039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45973.722933912039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45973.722933912039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45973.722933912039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45973.722933912039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45973.722933912039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45973.722933912039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45973.722933912039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45973.722933912039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45973.722933912039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45973.722933912039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45973.722933912039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45973.722933912039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45973.722933912039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45973.722933912039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45973.722933912039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45973.722933912039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45973.722933912039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45973.722933912039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45973.722933912039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45973.722933912039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45973.722933912039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45973.722933912039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45973.722933912039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45973.722933912039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45973.722933912039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45973.722933912039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45973.722933912039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45973.722933912039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45973.722933912039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45973.722933912039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45973.722933912039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45973.722933912039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45973.722933912039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45973.722933912039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45973.722933912039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45973.722933912039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45973.722933912039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45973.722933912039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45973.722933912039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45973.722933912039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45973.722933912039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45973.722933912039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45973.722933912039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45973.722933912039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45973.722933912039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45973.722933912039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45973.722933912039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45973.722933912039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45973.722933912039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45973.722933912039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45973.722933912039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45973.722933912039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45973.722933912039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45973.722933912039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45973.722933912039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45973.722933912039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45973.722933912039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45973.722933912039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45973.722933912039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45973.722933912039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45973.722933912039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45973.722933912039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45973.722933912039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45973.722933912039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45973.722933912039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45973.722933912039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45973.722933912039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45973.722933912039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45973.722933912039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45973.722933912039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45973.722933912039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45973.722933912039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45973.722933912039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45973.722933912039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45973.722933912039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45973.722933912039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45973.722933912039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45973.722933912039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45973.722933912039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45973.722933912039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45973.722933912039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45973.722933912039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45973.722933912039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45973.722933912039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45973.722933912039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45973.722933912039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45973.722933912039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45973.722933912039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45973.722933912039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45973.722933912039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45973.722933912039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45973.722933912039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45973.722933912039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45973.722933912039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45973.722933912039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45973.722933912039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45973.722933912039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45973.722933912039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45973.722933912039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45973.722933912039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45973.722933912039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45973.722933912039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45973.722933912039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45973.722933912039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45973.722933912039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45973.722933912039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45973.722933912039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45973.722933912039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45973.722933912039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45973.722933912039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45973.722933912039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45973.722933912039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45973.722933912039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45973.722933912039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45973.722933912039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45973.722933912039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45973.722933912039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45973.722933912039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45973.722933912039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45973.722933912039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45973.722933912039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45973.722933912039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45973.722933912039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45973.722933912039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45973.722933912039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45973.722933912039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45973.722933912039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45973.722933912039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45973.722933912039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45973.722933912039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45973.722933912039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45973.722933912039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45973.722933912039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45973.722933912039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45973.722933912039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45973.722933912039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45973.722933912039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45973.722933912039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45973.722933912039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45973.722933912039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45973.722933912039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45973.722933912039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45973.722933912039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45973.722933912039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45973.722933912039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45973.722933912039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45973.722933912039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45973.722933912039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45973.722933912039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45973.722933912039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45973.722933912039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45973.722933912039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45973.722933912039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45973.722933912039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45973.722933912039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45973.722933912039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45973.722933912039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45973.722933912039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45973.722933912039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45973.722933912039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45973.722933912039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45973.722933912039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45973.722933912039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45973.722933912039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45973.722933912039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45973.722933912039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45973.722933912039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45973.722933912039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45973.722933912039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45973.722933912039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45973.722933912039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45973.722933912039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45973.722933912039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45973.722933912039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45973.722933912039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45973.722933912039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45973.722933912039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45973.722933912039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45973.722933912039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45973.722933912039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45973.722933912039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45973.722933912039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45973.722933912039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45973.722933912039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45973.722933912039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45973.722933912039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45973.722933912039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45973.722933912039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45973.722933912039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270.24221631944238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45973.722933912039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45973.722933912039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45973.722933912039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45973.722933912039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45973.722933912039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45973.722933912039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45973.722933912039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45973.722933912039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45973.722933912039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45973.722933912039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45973.722933912039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45973.722933912039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45973.722933912039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45973.722933912039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45973.722933912039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45973.722933912039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45973.722933912039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45973.722933912039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45973.722933912039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45973.722933912039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45973.722933912039</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45973.722933912039</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45973.722933912039</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45973.722933912039</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45973.722933912039</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45973.722933912039</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45973.722933912039</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45973.722933912039</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45973.722933912039</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45973.722933912039</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45973.722933912039</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45973.722933912039</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1"/>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81.890873726850259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47.534056597221934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20" ca="1" si="1">IFERROR(NOW()-F4,"")</f>
        <v>25.061822800926166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70">
        <v>45973.692233796297</v>
      </c>
      <c r="G6" s="126">
        <f t="shared" ca="1" si="1"/>
        <v>3.0700115741638001E-2</v>
      </c>
      <c r="H6" s="125">
        <v>45973.67765046296</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45973.722933912039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45973.722933912039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45973.722933912039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45973.722933912039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45973.722933912039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45973.722933912039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45973.722933912039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45973.722933912039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45973.722933912039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45973.722933912039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45973.722933912039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45973.722933912039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45973.722933912039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45973.722933912039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ref="G21:G84" ca="1" si="2">IFERROR(NOW()-F21,"")</f>
        <v>45973.722933912039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45973.722933912039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45973.722933912039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45973.722933912039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45973.722933912039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45973.722933912039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45973.722933912039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45973.722933912039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45973.722933912039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45973.722933912039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45973.722933912039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45973.722933912039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45973.722933912039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45973.722933912039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45973.722933912039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45973.722933912039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45973.722933912039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45973.722933912039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45973.722933912039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45973.722933912039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45973.722933912039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45973.722933912039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45973.722933912039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45973.722933912039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45973.722933912039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45973.722933912039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45973.722933912039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45973.722933912039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45973.722933912039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45973.722933912039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45973.722933912039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45973.722933912039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45973.722933912039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45973.722933912039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45973.722933912039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45973.722933912039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45973.722933912039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45973.722933912039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45973.722933912039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45973.722933912039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45973.722933912039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45973.722933912039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45973.722933912039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45973.722933912039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45973.722933912039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45973.722933912039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45973.722933912039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45973.722933912039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45973.722933912039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45973.722933912039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45973.722933912039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45973.722933912039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45973.722933912039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45973.722933912039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45973.722933912039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45973.722933912039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45973.722933912039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45973.722933912039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45973.722933912039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45973.722933912039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45973.722933912039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45973.722933912039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45973.722933912039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45973.722933912039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ref="G85:G148" ca="1" si="3">IFERROR(NOW()-F85,"")</f>
        <v>45973.722933912039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45973.722933912039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45973.722933912039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45973.722933912039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45973.722933912039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45973.722933912039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45973.722933912039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45973.722933912039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45973.722933912039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45973.722933912039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45973.722933912039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45973.722933912039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45973.722933912039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45973.722933912039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45973.722933912039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45973.722933912039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45973.722933912039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45973.722933912039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45973.722933912039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45973.722933912039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45973.722933912039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45973.722933912039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45973.722933912039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45973.722933912039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45973.722933912039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45973.722933912039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45973.722933912039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45973.722933912039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45973.722933912039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45973.722933912039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45973.722933912039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45973.722933912039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45973.722933912039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45973.722933912039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45973.722933912039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45973.722933912039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45973.722933912039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45973.722933912039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45973.722933912039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45973.722933912039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45973.722933912039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45973.722933912039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45973.722933912039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45973.722933912039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45973.722933912039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45973.722933912039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45973.722933912039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45973.722933912039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45973.722933912039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45973.722933912039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45973.722933912039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45973.722933912039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45973.722933912039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45973.722933912039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45973.722933912039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45973.722933912039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45973.722933912039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45973.722933912039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45973.722933912039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45973.722933912039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45973.722933912039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45973.722933912039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45973.722933912039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45973.722933912039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ref="G149:G212" ca="1" si="4">IFERROR(NOW()-F149,"")</f>
        <v>45973.722933912039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45973.722933912039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45973.722933912039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45973.722933912039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45973.722933912039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45973.722933912039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45973.722933912039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45973.722933912039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45973.722933912039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45973.722933912039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45973.722933912039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45973.722933912039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45973.722933912039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45973.722933912039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45973.722933912039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45973.722933912039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45973.722933912039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45973.722933912039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45973.722933912039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45973.722933912039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45973.722933912039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45973.722933912039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45973.722933912039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45973.722933912039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45973.722933912039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45973.722933912039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45973.722933912039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45973.722933912039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45973.722933912039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45973.722933912039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45973.722933912039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45973.722933912039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45973.722933912039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45973.722933912039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45973.722933912039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45973.722933912039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45973.722933912039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45973.722933912039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45973.722933912039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45973.722933912039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45973.722933912039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45973.722933912039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45973.722933912039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45973.722933912039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45973.722933912039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45973.722933912039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45973.722933912039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45973.722933912039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45973.722933912039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45973.722933912039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45973.722933912039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45973.722933912039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45973.722933912039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45973.722933912039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45973.722933912039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45973.722933912039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45973.722933912039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45973.722933912039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45973.722933912039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45973.722933912039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45973.722933912039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45973.722933912039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45973.722933912039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45973.722933912039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ref="G213:G276" ca="1" si="5">IFERROR(NOW()-F213,"")</f>
        <v>45973.722933912039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45973.722933912039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45973.722933912039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45973.722933912039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45973.722933912039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45973.722933912039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45973.722933912039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45973.722933912039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45973.722933912039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45973.722933912039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45973.722933912039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45973.722933912039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45973.722933912039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45973.722933912039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45973.722933912039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45973.722933912039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45973.722933912039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45973.722933912039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45973.722933912039</v>
      </c>
      <c r="H231" s="124"/>
      <c r="I231" s="124" t="str">
        <f>IFERROR(VLOOKUP(D231,DB!A:F,6,0),"")</f>
        <v/>
      </c>
      <c r="J231" s="124" t="str">
        <f>IFERROR(VLOOKUP(D231,DB!A:G,7,0),"")</f>
        <v/>
      </c>
      <c r="K231" s="124"/>
      <c r="L231" s="124" t="str">
        <f>IFERROR(VLOOKUP(D231,DB!A:I,9,0),"")</f>
        <v/>
      </c>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sheetData>
  <dataValidations count="2">
    <dataValidation allowBlank="1" showInputMessage="1" showErrorMessage="1" sqref="E1" xr:uid="{920C6338-E771-4DAE-8C89-92A9093EA4DE}"/>
    <dataValidation type="list" allowBlank="1" showInputMessage="1" showErrorMessage="1" sqref="E2:E2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39119</v>
      </c>
      <c r="B2" s="141" t="str">
        <f>IFERROR(VLOOKUP(D2,DB!A:K,11,0),"")</f>
        <v>R6</v>
      </c>
      <c r="C2" s="142">
        <v>1</v>
      </c>
      <c r="D2" s="141" t="s">
        <v>30913</v>
      </c>
      <c r="E2" s="124" t="s">
        <v>39021</v>
      </c>
      <c r="F2" s="161">
        <v>45973.331250000003</v>
      </c>
      <c r="G2" s="105">
        <f t="shared" ref="G2:G53" ca="1" si="0">IFERROR(NOW()-F2,"-")</f>
        <v>0.39168391203565989</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2</v>
      </c>
      <c r="D3" s="141" t="s">
        <v>30160</v>
      </c>
      <c r="E3" s="124" t="s">
        <v>39021</v>
      </c>
      <c r="F3" s="143">
        <v>45973.697500000002</v>
      </c>
      <c r="G3" s="105">
        <f t="shared" ca="1" si="0"/>
        <v>2.5433912036533002E-2</v>
      </c>
      <c r="H3" s="143">
        <v>45973.679814814815</v>
      </c>
      <c r="I3" s="141" t="str">
        <f>IFERROR(VLOOKUP(D3,DB!A:F,6,0),"")</f>
        <v>SCECO</v>
      </c>
      <c r="J3" s="141" t="str">
        <f>IFERROR(VLOOKUP(D3,DB!A:G,7,0),"")</f>
        <v>Vandalized</v>
      </c>
      <c r="K3" s="144" t="s">
        <v>39122</v>
      </c>
      <c r="L3" s="145" t="str">
        <f>IFERROR(VLOOKUP(D3,DB!A:I,9,0),"")</f>
        <v>Latis</v>
      </c>
    </row>
    <row r="4" spans="1:16382" ht="31.5" customHeight="1">
      <c r="A4" s="140"/>
      <c r="B4" s="141" t="str">
        <f>IFERROR(VLOOKUP(D4,DB!A:K,11,0),"")</f>
        <v/>
      </c>
      <c r="C4" s="142"/>
      <c r="D4" s="141"/>
      <c r="E4" s="124"/>
      <c r="F4" s="143"/>
      <c r="G4" s="105">
        <f t="shared" ca="1" si="0"/>
        <v>45973.722933912039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45973.722933912039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45973.722933912039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45973.722933912039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45973.722933912039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45973.722933912039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45973.722933912039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45973.722933912039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45973.722933912039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45973.722933912039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45973.722933912039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45973.722933912039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45973.722933912039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45973.722933912039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45973.722933912039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45973.722933912039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45973.722933912039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45973.722933912039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45973.722933912039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45973.722933912039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45973.722933912039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45973.722933912039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45973.722933912039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45973.722933912039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45973.722933912039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45973.722933912039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45973.722933912039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45973.722933912039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45973.722933912039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45973.722933912039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45973.722933912039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45973.722933912039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45973.722933912039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45973.722933912039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45973.722933912039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45973.722933912039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45973.722933912039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45973.722933912039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45973.722933912039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45973.722933912039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45973.722933912039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45973.722933912039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45973.722933912039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45973.722933912039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45973.722933912039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45973.722933912039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45973.722933912039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45973.722933912039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45973.722933912039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45973.722933912039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45973.722933912039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45973.722933912039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45973.722933912039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45973.722933912039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45973.722933912039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45973.722933912039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45973.722933912039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45973.722933912039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45973.722933912039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45973.722933912039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45973.722933912039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45973.722933912039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45973.722933912039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45973.722933912039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45973.722933912039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45973.722933912039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45973.722933912039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45973.722933912039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45973.722933912039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45973.722933912039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45973.722933912039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45973.722933912039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45973.722933912039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45973.722933912039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45973.722933912039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45973.722933912039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45973.722933912039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45973.722933912039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45973.722933912039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45973.722933912039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45973.722933912039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45973.722933912039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45973.722933912039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45973.722933912039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45973.722933912039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45973.722933912039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45973.722933912039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45973.722933912039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45973.722933912039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45973.722933912039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45973.722933912039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45973.722933912039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45973.722933912039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45973.722933912039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45973.722933912039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45973.722933912039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45973.722933912039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45973.722933912039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45973.722933912039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45973.722933912039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45973.722933912039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45973.722933912039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45973.722933912039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45973.722933912039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45973.722933912039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45973.722933912039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45973.722933912039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45973.722933912039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45973.722933912039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45973.722933912039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45973.722933912039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45973.722933912039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45973.722933912039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45973.722933912039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45973.722933912039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45973.722933912039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45973.722933912039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45973.722933912039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45973.722933912039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45973.722933912039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45973.722933912039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45973.722933912039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45973.722933912039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45973.722933912039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45973.722933912039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45973.722933912039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45973.722933912039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45973.722933912039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45973.722933912039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45973.722933912039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45973.722933912039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45973.722933912039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45973.722933912039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45973.722933912039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45973.722933912039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45973.722933912039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45973.722933912039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45973.722933912039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45973.722933912039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45973.722933912039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45973.722933912039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45973.722933912039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45973.722933912039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45973.722933912039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45973.722933912039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45973.722933912039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45973.722933912039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45973.722933912039</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