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02" documentId="120_S{2AC9BD13-BADA-5192-A53E-5A8FF88502F6}" xr6:coauthVersionLast="47" xr6:coauthVersionMax="47" xr10:uidLastSave="{C4BC7159-82A3-4DED-8E81-812A0BEAEE9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<sst xmlns="http://schemas.openxmlformats.org/spreadsheetml/2006/main" count="180302" uniqueCount="39132">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</sst>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313.05831273148215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0.25070856481761439</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45976.006738657408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45976.006738657408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45976.006738657408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45976.006738657408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45976.006738657408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45976.006738657408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45976.006738657408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45976.006738657408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45976.006738657408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45976.006738657408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45976.006738657408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45976.006738657408</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45976.006738657408</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45976.006738657408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45976.006738657408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45976.006738657408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45976.006738657408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45976.006738657408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45976.006738657408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45976.006738657408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45976.006738657408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45976.006738657408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45976.006738657408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45976.006738657408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45976.006738657408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45976.006738657408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45976.006738657408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45976.006738657408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45976.006738657408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45976.006738657408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45976.006738657408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45976.006738657408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45976.006738657408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45976.006738657408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45976.006738657408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45976.006738657408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45976.006738657408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45976.006738657408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45976.006738657408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45976.006738657408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45976.006738657408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45976.006738657408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45976.006738657408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45976.006738657408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45976.006738657408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45976.006738657408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45976.006738657408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45976.006738657408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45976.006738657408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45976.006738657408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45976.006738657408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45976.006738657408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45976.006738657408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45976.006738657408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45976.006738657408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45976.006738657408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45976.006738657408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45976.006738657408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45976.006738657408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45976.006738657408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45976.006738657408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45976.006738657408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45976.006738657408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45976.006738657408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45976.006738657408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45976.006738657408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45976.006738657408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45976.006738657408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45976.006738657408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45976.006738657408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45976.006738657408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45976.006738657408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45976.006738657408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45976.006738657408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45976.006738657408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45976.006738657408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45976.006738657408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45976.006738657408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45976.006738657408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45976.006738657408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45976.006738657408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45976.006738657408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45976.006738657408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45976.006738657408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45976.006738657408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45976.006738657408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45976.006738657408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45976.006738657408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45976.006738657408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45976.006738657408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45976.006738657408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45976.006738657408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45976.006738657408</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86FD4967-5AB3-40C7-967B-6AB8B97BE7E4}"/>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151.00690069444681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45976.006738657408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45976.006738657408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45976.006738657408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45976.006738657408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45976.006738657408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45976.006738657408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45976.006738657408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45976.006738657408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45976.006738657408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45976.006738657408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45976.006738657408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45976.006738657408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45976.006738657408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45976.006738657408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45976.006738657408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45976.006738657408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45976.006738657408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45976.006738657408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45976.006738657408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45976.006738657408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45976.006738657408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45976.006738657408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45976.006738657408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45976.006738657408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45976.006738657408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45976.006738657408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45976.006738657408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45976.006738657408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45976.006738657408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45976.006738657408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45976.006738657408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45976.006738657408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45976.006738657408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45976.006738657408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5.7259490742580965E-2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3.4643749997485429E-2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45976.006738657408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45976.006738657408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45976.006738657408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45976.006738657408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45976.006738657408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45976.006738657408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45976.006738657408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45976.006738657408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45976.006738657408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45976.006738657408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45976.006738657408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45976.006738657408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45976.006738657408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45976.006738657408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45976.006738657408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45976.006738657408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45976.006738657408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45976.006738657408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45976.006738657408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45976.006738657408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45976.006738657408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45976.006738657408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45976.006738657408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45976.006738657408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45976.006738657408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45976.006738657408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45976.006738657408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45976.006738657408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45976.006738657408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45976.006738657408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45976.006738657408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45976.006738657408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45976.006738657408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45976.006738657408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45976.006738657408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45976.006738657408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45976.006738657408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45976.006738657408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45976.006738657408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45976.006738657408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45976.006738657408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45976.006738657408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45976.006738657408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45976.006738657408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45976.006738657408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45976.006738657408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45976.006738657408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45976.006738657408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45976.006738657408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45976.006738657408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45976.006738657408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45976.006738657408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45976.006738657408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45976.006738657408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45976.006738657408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45976.006738657408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45976.006738657408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45976.006738657408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45976.006738657408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45976.006738657408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45976.006738657408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45976.006738657408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45976.006738657408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45976.006738657408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45976.006738657408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45976.006738657408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45976.006738657408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45976.006738657408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45976.006738657408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45976.006738657408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45976.006738657408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45976.006738657408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45976.006738657408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45976.006738657408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45976.006738657408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45976.006738657408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45976.006738657408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45976.006738657408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45976.006738657408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45976.006738657408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45976.006738657408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45976.006738657408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45976.006738657408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45976.006738657408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45976.006738657408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45976.006738657408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45976.006738657408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45976.006738657408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45976.006738657408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45976.006738657408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45976.006738657408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45976.006738657408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45976.006738657408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45976.006738657408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45976.006738657408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45976.006738657408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45976.006738657408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45976.006738657408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45976.006738657408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45976.006738657408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45976.006738657408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45976.006738657408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45976.006738657408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45976.006738657408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45976.006738657408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45976.006738657408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45976.006738657408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45976.006738657408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45976.006738657408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45976.006738657408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45976.006738657408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45976.006738657408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45976.006738657408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45976.006738657408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45976.006738657408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45976.006738657408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45976.006738657408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45976.006738657408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45976.006738657408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45976.006738657408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45976.006738657408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45976.006738657408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45976.006738657408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45976.006738657408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45976.006738657408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45976.006738657408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45976.006738657408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45976.006738657408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45976.006738657408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45976.006738657408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45976.006738657408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45976.006738657408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45976.006738657408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45976.006738657408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45976.006738657408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45976.006738657408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45976.006738657408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45976.006738657408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45976.006738657408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45976.006738657408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45976.006738657408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45976.006738657408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45976.006738657408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45976.006738657408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45976.006738657408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45976.006738657408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45976.006738657408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45976.006738657408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45976.006738657408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45976.006738657408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45976.006738657408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45976.006738657408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45976.006738657408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45976.006738657408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45976.006738657408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45976.006738657408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45976.006738657408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45976.006738657408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45976.006738657408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45976.006738657408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45976.006738657408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45976.006738657408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45976.006738657408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45976.006738657408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45976.006738657408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45976.006738657408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45976.006738657408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45976.006738657408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45976.006738657408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45976.006738657408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45976.006738657408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45976.006738657408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45976.006738657408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45976.006738657408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45976.006738657408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45976.006738657408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45976.006738657408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45976.006738657408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45976.006738657408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45976.006738657408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45976.006738657408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45976.006738657408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45976.006738657408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45976.006738657408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45976.006738657408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45976.006738657408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45976.006738657408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45976.006738657408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45976.006738657408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45976.006738657408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45976.006738657408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45976.006738657408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45976.006738657408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45976.006738657408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45976.006738657408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45976.006738657408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45976.006738657408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45976.006738657408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45976.006738657408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45976.006738657408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45976.006738657408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45976.006738657408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45976.006738657408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45976.006738657408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45976.006738657408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45976.006738657408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45976.006738657408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45976.006738657408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45976.006738657408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45976.006738657408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45976.006738657408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45976.006738657408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45976.006738657408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45976.006738657408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45976.006738657408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45976.006738657408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45976.006738657408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45976.006738657408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45976.006738657408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45976.006738657408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45976.006738657408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45976.006738657408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45976.006738657408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45976.006738657408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45976.006738657408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45976.006738657408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45976.006738657408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45976.006738657408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45976.006738657408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45976.006738657408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45976.006738657408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45976.006738657408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45976.006738657408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45976.006738657408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45976.006738657408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45976.006738657408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45976.006738657408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45976.006738657408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45976.006738657408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45976.006738657408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45976.006738657408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45976.006738657408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45976.006738657408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45976.006738657408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45976.006738657408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45976.006738657408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45976.006738657408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45976.006738657408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45976.006738657408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45976.006738657408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45976.006738657408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45976.006738657408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45976.006738657408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45976.006738657408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45976.006738657408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45976.006738657408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45976.006738657408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45976.006738657408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45976.006738657408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45976.006738657408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45976.006738657408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45976.006738657408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45976.006738657408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45976.006738657408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45976.006738657408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45976.006738657408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45976.006738657408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45976.006738657408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45976.006738657408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45976.006738657408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45976.006738657408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45976.006738657408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45976.006738657408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45976.006738657408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45976.006738657408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45976.006738657408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45976.006738657408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45976.006738657408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45976.006738657408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45976.006738657408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45976.006738657408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45976.006738657408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45976.006738657408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45976.006738657408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45976.006738657408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45976.006738657408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45976.006738657408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45976.006738657408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45976.006738657408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45976.006738657408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45976.006738657408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45976.006738657408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45976.006738657408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45976.006738657408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45976.006738657408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45976.006738657408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45976.006738657408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45976.006738657408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45976.006738657408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45976.006738657408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45976.006738657408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45976.006738657408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45976.006738657408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45976.006738657408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45976.006738657408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45976.006738657408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45976.006738657408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45976.006738657408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45976.006738657408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45976.006738657408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45976.006738657408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45976.006738657408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45976.006738657408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45976.006738657408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45976.006738657408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45976.006738657408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45976.006738657408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45976.006738657408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45976.006738657408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45976.006738657408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45976.006738657408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45976.006738657408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45976.006738657408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45976.006738657408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45976.006738657408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45976.006738657408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45976.006738657408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45976.006738657408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45976.006738657408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45976.006738657408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45976.006738657408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45976.006738657408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45976.006738657408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45976.006738657408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45976.006738657408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45976.006738657408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45976.006738657408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45976.006738657408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45976.006738657408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45976.006738657408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45976.006738657408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45976.006738657408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45976.006738657408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45976.006738657408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45976.006738657408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45976.006738657408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45976.006738657408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45976.006738657408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45976.006738657408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45976.006738657408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45976.006738657408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45976.006738657408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45976.006738657408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45976.006738657408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45976.006738657408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45976.006738657408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45976.006738657408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45976.006738657408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45976.006738657408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45976.006738657408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45976.006738657408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45976.006738657408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45976.006738657408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45976.006738657408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45976.006738657408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45976.006738657408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45976.006738657408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45976.006738657408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45976.006738657408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45976.006738657408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45976.006738657408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45976.006738657408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45976.006738657408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45976.006738657408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45976.006738657408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45976.006738657408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45976.006738657408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45976.006738657408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45976.006738657408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45976.006738657408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45976.006738657408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45976.006738657408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45976.006738657408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45976.006738657408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45976.006738657408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45976.006738657408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45976.006738657408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45976.006738657408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45976.006738657408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45976.006738657408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45976.006738657408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45976.006738657408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45976.006738657408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45976.006738657408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45976.006738657408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45976.006738657408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45976.006738657408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45976.006738657408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45976.006738657408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45976.006738657408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45976.006738657408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45976.006738657408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45976.006738657408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45976.006738657408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45976.006738657408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45976.006738657408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45976.006738657408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45976.006738657408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45976.006738657408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45976.006738657408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45976.006738657408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45976.006738657408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45976.006738657408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45976.006738657408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45976.006738657408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45976.006738657408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45976.006738657408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45976.006738657408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45976.006738657408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45976.006738657408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45976.006738657408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45976.006738657408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45976.006738657408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45976.006738657408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45976.006738657408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45976.006738657408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45976.006738657408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45976.006738657408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45976.006738657408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45976.006738657408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45976.006738657408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45976.006738657408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45976.006738657408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45976.006738657408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45976.006738657408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45976.006738657408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45976.006738657408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45976.006738657408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45976.006738657408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45976.006738657408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45976.006738657408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45976.006738657408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45976.006738657408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45976.006738657408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45976.006738657408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45976.006738657408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45976.006738657408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45976.006738657408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45976.006738657408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45976.006738657408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45976.006738657408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45976.006738657408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45976.006738657408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45976.006738657408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45976.006738657408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45976.006738657408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45976.006738657408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45976.006738657408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45976.006738657408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45976.006738657408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45976.006738657408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45976.006738657408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45976.006738657408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45976.006738657408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45976.006738657408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45976.006738657408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45976.006738657408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45976.006738657408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45976.006738657408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45976.006738657408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45976.006738657408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45976.006738657408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45976.006738657408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45976.006738657408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45976.006738657408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45976.006738657408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45976.006738657408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45976.006738657408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45976.006738657408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45976.006738657408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45976.006738657408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45976.006738657408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45976.006738657408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45976.006738657408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45976.006738657408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45976.006738657408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45976.006738657408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45976.006738657408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45976.006738657408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45976.006738657408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45976.006738657408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45976.006738657408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45976.006738657408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45976.006738657408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45976.006738657408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45976.006738657408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45976.006738657408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45976.006738657408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45976.006738657408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45976.006738657408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45976.006738657408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45976.006738657408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45976.006738657408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45976.006738657408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45976.006738657408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45976.006738657408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45976.006738657408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45976.006738657408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45976.006738657408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45976.006738657408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45976.006738657408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45976.006738657408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45976.006738657408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45976.006738657408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45976.006738657408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45976.006738657408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45976.006738657408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45976.006738657408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45976.006738657408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45976.006738657408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45976.006738657408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45976.006738657408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45976.006738657408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45976.006738657408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45976.006738657408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45976.006738657408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45976.006738657408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45976.006738657408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45976.006738657408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45976.006738657408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45976.006738657408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45976.006738657408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45976.006738657408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45976.006738657408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45976.006738657408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45976.006738657408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45976.006738657408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45976.006738657408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45976.006738657408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45976.006738657408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45976.006738657408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45976.006738657408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45976.006738657408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45976.006738657408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45976.006738657408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45976.006738657408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45976.006738657408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45976.006738657408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45976.006738657408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45976.006738657408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45976.006738657408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45976.006738657408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45976.006738657408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45976.006738657408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45976.006738657408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45976.006738657408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45976.006738657408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45976.006738657408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45976.006738657408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45976.006738657408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45976.006738657408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45976.006738657408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45976.006738657408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45976.006738657408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45976.006738657408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45976.006738657408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45976.006738657408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45976.006738657408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45976.006738657408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45976.006738657408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45976.006738657408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45976.006738657408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45976.006738657408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45976.006738657408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45976.006738657408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45976.006738657408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45976.006738657408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45976.006738657408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45976.006738657408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45976.006738657408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45976.006738657408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45976.006738657408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45976.006738657408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45976.006738657408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45976.006738657408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45976.006738657408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45976.006738657408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45976.006738657408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45976.006738657408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45976.006738657408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45976.006738657408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45976.006738657408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45976.006738657408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45976.006738657408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45976.006738657408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45976.006738657408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45976.006738657408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45976.006738657408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45976.006738657408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45976.006738657408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45976.006738657408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45976.006738657408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45976.006738657408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45976.006738657408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45976.006738657408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45976.006738657408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45976.006738657408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45976.006738657408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45976.006738657408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45976.006738657408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45976.006738657408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45976.006738657408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45976.006738657408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45976.006738657408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45976.006738657408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45976.006738657408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45976.006738657408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45976.006738657408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45976.006738657408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45976.006738657408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45976.006738657408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45976.006738657408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45976.006738657408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45976.006738657408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45976.006738657408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45976.006738657408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45976.006738657408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45976.006738657408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45976.006738657408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45976.006738657408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45976.006738657408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45976.006738657408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45976.006738657408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45976.006738657408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45976.006738657408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45976.006738657408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45976.006738657408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45976.006738657408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45976.006738657408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45976.006738657408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45976.006738657408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45976.006738657408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45976.006738657408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45976.006738657408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45976.006738657408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45976.006738657408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45976.006738657408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45976.006738657408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45976.006738657408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45976.006738657408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45976.006738657408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45976.006738657408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45976.006738657408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45976.006738657408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45976.006738657408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45976.006738657408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45976.006738657408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45976.006738657408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45976.006738657408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45976.006738657408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45976.006738657408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45976.006738657408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45976.006738657408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45976.006738657408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45976.006738657408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45976.006738657408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45976.006738657408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45976.006738657408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45976.006738657408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45976.006738657408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45976.006738657408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45976.006738657408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45976.006738657408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45976.006738657408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45976.006738657408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45976.006738657408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45976.006738657408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45976.006738657408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45976.006738657408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45976.006738657408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45976.006738657408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45976.006738657408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45976.006738657408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45976.006738657408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45976.006738657408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45976.006738657408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45976.006738657408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45976.006738657408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45976.006738657408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45976.006738657408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45976.006738657408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45976.006738657408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45976.006738657408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45976.006738657408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45976.006738657408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45976.006738657408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45976.006738657408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45976.006738657408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45976.006738657408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45976.006738657408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45976.006738657408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45976.006738657408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45976.006738657408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45976.006738657408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45976.006738657408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45976.006738657408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45976.006738657408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45976.006738657408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45976.006738657408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45976.006738657408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45976.006738657408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45976.006738657408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45976.006738657408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45976.006738657408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45976.006738657408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45976.006738657408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45976.006738657408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45976.006738657408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45976.006738657408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45976.006738657408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45976.006738657408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45976.006738657408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45976.006738657408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45976.006738657408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45976.006738657408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45976.006738657408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45976.006738657408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45976.006738657408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45976.006738657408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45976.006738657408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45976.006738657408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45976.006738657408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45976.006738657408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45976.006738657408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45976.006738657408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45976.006738657408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45976.006738657408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45976.006738657408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45976.006738657408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45976.006738657408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45976.006738657408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45976.006738657408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45976.006738657408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45976.006738657408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45976.006738657408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45976.006738657408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45976.006738657408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45976.006738657408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45976.006738657408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45976.006738657408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45976.006738657408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45976.006738657408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45976.006738657408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45976.006738657408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45976.006738657408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45976.006738657408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45976.006738657408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45976.006738657408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45976.006738657408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45976.006738657408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45976.006738657408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45976.006738657408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45976.006738657408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45976.006738657408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45976.006738657408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45976.006738657408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45976.006738657408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45976.006738657408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45976.006738657408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45976.006738657408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45976.006738657408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45976.006738657408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45976.006738657408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45976.006738657408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45976.006738657408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45976.006738657408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45976.006738657408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45976.006738657408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45976.006738657408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45976.006738657408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45976.006738657408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45976.006738657408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45976.006738657408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45976.006738657408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45976.006738657408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45976.006738657408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45976.006738657408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45976.006738657408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45976.006738657408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45976.006738657408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45976.006738657408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45976.006738657408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45976.006738657408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45976.006738657408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45976.006738657408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45976.006738657408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45976.006738657408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45976.006738657408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45976.006738657408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45976.006738657408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45976.006738657408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45976.006738657408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45976.006738657408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45976.006738657408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45976.006738657408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45976.006738657408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45976.006738657408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45976.006738657408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45976.006738657408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45976.006738657408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45976.006738657408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45976.006738657408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45976.006738657408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45976.006738657408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45976.006738657408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45976.006738657408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45976.006738657408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45976.006738657408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45976.006738657408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45976.006738657408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45976.006738657408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45976.006738657408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45976.006738657408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45976.006738657408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45976.006738657408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45976.006738657408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45976.006738657408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45976.006738657408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45976.006738657408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45976.006738657408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45976.006738657408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45976.006738657408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45976.006738657408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45976.006738657408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45976.006738657408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45976.006738657408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45976.006738657408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45976.006738657408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45976.006738657408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45976.006738657408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45976.006738657408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45976.006738657408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45976.006738657408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45976.006738657408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45976.006738657408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45976.006738657408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45976.006738657408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45976.006738657408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45976.006738657408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45976.006738657408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45976.006738657408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45976.006738657408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45976.006738657408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45976.006738657408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45976.006738657408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45976.006738657408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45976.006738657408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45976.006738657408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45976.006738657408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45976.006738657408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45976.006738657408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45976.006738657408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45976.006738657408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45976.006738657408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45976.006738657408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45976.006738657408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45976.006738657408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45976.006738657408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45976.006738657408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45976.006738657408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45976.006738657408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45976.006738657408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45976.006738657408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45976.006738657408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45976.006738657408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45976.006738657408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45976.006738657408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45976.006738657408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45976.006738657408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45976.006738657408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45976.006738657408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45976.006738657408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45976.006738657408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45976.006738657408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45976.006738657408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45976.006738657408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45976.006738657408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45976.006738657408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45976.006738657408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45976.006738657408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45976.006738657408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45976.006738657408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45976.006738657408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45976.006738657408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45976.006738657408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45976.006738657408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45976.006738657408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45976.006738657408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45976.006738657408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45976.006738657408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45976.006738657408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45976.006738657408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45976.006738657408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45976.006738657408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45976.006738657408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45976.006738657408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45976.006738657408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45976.006738657408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45976.006738657408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45976.006738657408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45976.006738657408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45976.006738657408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45976.006738657408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45976.006738657408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45976.006738657408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45976.006738657408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45976.006738657408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45976.006738657408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45976.006738657408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45976.006738657408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45976.006738657408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45976.006738657408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45976.006738657408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45976.006738657408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45976.006738657408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45976.006738657408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45976.006738657408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45976.006738657408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45976.006738657408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45976.006738657408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45976.006738657408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45976.006738657408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45976.006738657408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45976.006738657408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45976.006738657408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45976.006738657408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45976.006738657408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45976.006738657408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45976.006738657408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45976.006738657408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45976.006738657408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45976.006738657408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45976.006738657408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45976.006738657408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45976.006738657408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45976.006738657408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45976.006738657408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45976.006738657408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45976.006738657408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45976.006738657408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45976.006738657408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45976.006738657408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45976.006738657408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45976.006738657408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45976.006738657408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45976.006738657408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45976.006738657408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45976.006738657408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45976.006738657408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45976.006738657408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45976.006738657408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45976.006738657408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45976.006738657408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45976.006738657408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45976.006738657408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45976.006738657408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45976.006738657408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45976.006738657408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45976.006738657408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45976.006738657408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45976.006738657408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45976.006738657408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45976.006738657408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45976.006738657408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45976.006738657408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45976.006738657408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45976.006738657408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45976.006738657408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45976.006738657408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45976.006738657408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45976.006738657408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45976.006738657408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45976.006738657408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45976.006738657408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45976.006738657408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45976.006738657408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45976.006738657408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45976.006738657408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45976.006738657408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45976.006738657408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45976.006738657408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45976.006738657408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45976.006738657408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45976.006738657408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45976.006738657408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45976.006738657408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45976.006738657408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45976.006738657408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45976.006738657408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45976.006738657408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45976.006738657408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45976.006738657408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45976.006738657408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45976.006738657408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45976.006738657408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45976.006738657408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45976.006738657408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45976.006738657408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45976.006738657408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45976.006738657408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45976.006738657408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45976.006738657408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45976.006738657408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45976.006738657408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45976.006738657408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45976.006738657408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45976.006738657408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45976.006738657408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45976.006738657408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45976.006738657408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45976.006738657408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45976.006738657408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45976.006738657408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45976.006738657408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45976.006738657408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45976.006738657408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45976.006738657408</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C18" sqref="C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272.52602106481208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0.2035094907405437</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45976.006738657408</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5.0905324074847158E-2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45976.006738657408</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7.738680555485189E-2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4.5627546300238464E-2</v>
      </c>
      <c r="H8" s="96">
        <v>45975.955092592594</v>
      </c>
      <c r="I8" s="135" t="str">
        <f>IFERROR(VLOOKUP(D8,DB!A:F,6,0),"")</f>
        <v>SCECO</v>
      </c>
      <c r="J8" s="135" t="str">
        <f>IFERROR(VLOOKUP(D8,DB!A:G,7,0),"")</f>
        <v>Weak</v>
      </c>
      <c r="K8" s="98" t="s">
        <v>39122</v>
      </c>
      <c r="L8" s="92" t="str">
        <f>IFERROR(VLOOKUP(D8,DB!A:I,9,0),"")</f>
        <v>Latis</v>
      </c>
    </row>
    <row r="9" spans="1:16" ht="15" customHeight="1">
      <c r="A9" s="135"/>
      <c r="B9" s="135" t="str">
        <f>IFERROR(VLOOKUP(D9,DB!A:K,11,0),"")</f>
        <v/>
      </c>
      <c r="C9" s="94"/>
      <c r="D9" s="92"/>
      <c r="E9" s="95"/>
      <c r="F9" s="96"/>
      <c r="G9" s="97">
        <f ca="1">IFERROR(NOW()-F9,"")</f>
        <v>45976.006738657408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45976.006738657408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45976.006738657408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45976.006738657408</v>
      </c>
      <c r="H12" s="96"/>
      <c r="I12" s="135" t="str">
        <f>IFERROR(VLOOKUP(D12,DB!A:F,6,0),"")</f>
        <v/>
      </c>
      <c r="J12" s="135" t="str">
        <f>IFERROR(VLOOKUP(D12,DB!A:G,7,0),"")</f>
        <v/>
      </c>
      <c r="K12" s="98"/>
      <c r="L12" s="92" t="str">
        <f>IFERROR(VLOOKUP(D12,DB!A:I,9,0),"")</f>
        <v/>
      </c>
    </row>
    <row r="13" spans="1:16" ht="15" customHeight="1">
      <c r="A13" s="135"/>
      <c r="B13" s="135" t="str">
        <f>IFERROR(VLOOKUP(D13,DB!A:K,11,0),"")</f>
        <v>R4</v>
      </c>
      <c r="C13" s="94"/>
      <c r="D13" s="92" t="s">
        <v>34082</v>
      </c>
      <c r="E13" s="95"/>
      <c r="F13" s="96"/>
      <c r="G13" s="97">
        <f ca="1">IFERROR(NOW()-F13,"")</f>
        <v>45976.006738657408</v>
      </c>
      <c r="H13" s="96"/>
      <c r="I13" s="135" t="str">
        <f>IFERROR(VLOOKUP(D13,DB!A:F,6,0),"")</f>
        <v>SCECO</v>
      </c>
      <c r="J13" s="135" t="str">
        <f>IFERROR(VLOOKUP(D13,DB!A:G,7,0),"")</f>
        <v>Vandalized</v>
      </c>
      <c r="K13" s="98"/>
      <c r="L13" s="92" t="str">
        <f>IFERROR(VLOOKUP(D13,DB!A:I,9,0),"")</f>
        <v>Latis</v>
      </c>
    </row>
    <row r="14" spans="1:16" ht="15" customHeight="1">
      <c r="A14" s="135"/>
      <c r="B14" s="135" t="str">
        <f>IFERROR(VLOOKUP(D14,DB!A:K,11,0),"")</f>
        <v/>
      </c>
      <c r="C14" s="94"/>
      <c r="D14" s="92"/>
      <c r="E14" s="95"/>
      <c r="F14" s="96"/>
      <c r="G14" s="97">
        <f ca="1">IFERROR(NOW()-F14,"")</f>
        <v>45976.006738657408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45976.006738657408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45976.006738657408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45976.006738657408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45976.006738657408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45976.006738657408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45976.006738657408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45976.006738657408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45976.006738657408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45976.006738657408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45976.006738657408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45976.006738657408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45976.006738657408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45976.006738657408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45976.006738657408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45976.006738657408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45976.006738657408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45976.006738657408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45976.006738657408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45976.006738657408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45976.006738657408</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84.174678472219966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49.817861342591641</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27.345627546295873</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45976.006738657408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45976.006738657408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45976.006738657408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45976.006738657408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45976.006738657408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45976.006738657408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45976.006738657408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45976.006738657408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45976.006738657408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45976.006738657408</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45976.006738657408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45976.006738657408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45976.006738657408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45976.006738657408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45976.006738657408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45976.006738657408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45976.006738657408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45976.006738657408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45976.006738657408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45976.006738657408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45976.006738657408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45976.006738657408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45976.006738657408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45976.006738657408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45976.006738657408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45976.006738657408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45976.006738657408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45976.006738657408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45976.006738657408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45976.006738657408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45976.006738657408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45976.006738657408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45976.006738657408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45976.006738657408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45976.006738657408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45976.006738657408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45976.006738657408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45976.006738657408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45976.006738657408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45976.006738657408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45976.006738657408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45976.006738657408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45976.006738657408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45976.006738657408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45976.006738657408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45976.006738657408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45976.006738657408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45976.006738657408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45976.006738657408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45976.006738657408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45976.006738657408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45976.006738657408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45976.006738657408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45976.006738657408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45976.006738657408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45976.006738657408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45976.006738657408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45976.006738657408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45976.006738657408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45976.006738657408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45976.006738657408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45976.006738657408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45976.006738657408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45976.006738657408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45976.006738657408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45976.006738657408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45976.006738657408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45976.006738657408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45976.006738657408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45976.006738657408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45976.006738657408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45976.006738657408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45976.006738657408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45976.006738657408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45976.006738657408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45976.006738657408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45976.006738657408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45976.006738657408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45976.006738657408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45976.006738657408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45976.006738657408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45976.006738657408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45976.006738657408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45976.006738657408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45976.006738657408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45976.006738657408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45976.006738657408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45976.006738657408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45976.006738657408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45976.006738657408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45976.006738657408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45976.006738657408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45976.006738657408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45976.006738657408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45976.006738657408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45976.006738657408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45976.006738657408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45976.006738657408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45976.006738657408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45976.006738657408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45976.006738657408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45976.006738657408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45976.006738657408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45976.006738657408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45976.006738657408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45976.006738657408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45976.006738657408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45976.006738657408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45976.006738657408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45976.006738657408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45976.006738657408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45976.006738657408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45976.006738657408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45976.006738657408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45976.006738657408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45976.006738657408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45976.006738657408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45976.006738657408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45976.006738657408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45976.006738657408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45976.006738657408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45976.006738657408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45976.006738657408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45976.006738657408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45976.006738657408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45976.006738657408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45976.006738657408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45976.006738657408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45976.006738657408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45976.006738657408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45976.006738657408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45976.006738657408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45976.006738657408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45976.006738657408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45976.006738657408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45976.006738657408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45976.006738657408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45976.006738657408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45976.006738657408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45976.006738657408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45976.006738657408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45976.006738657408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45976.006738657408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45976.006738657408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45976.006738657408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45976.006738657408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45976.006738657408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45976.006738657408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45976.006738657408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45976.006738657408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45976.006738657408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45976.006738657408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45976.006738657408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45976.006738657408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45976.006738657408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45976.006738657408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45976.006738657408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45976.006738657408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45976.006738657408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45976.006738657408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45976.006738657408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45976.006738657408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45976.006738657408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45976.006738657408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45976.006738657408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45976.006738657408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45976.006738657408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45976.006738657408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45976.006738657408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45976.006738657408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45976.006738657408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45976.006738657408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45976.006738657408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45976.006738657408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45976.006738657408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45976.006738657408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45976.006738657408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45976.006738657408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45976.006738657408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45976.006738657408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45976.006738657408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45976.006738657408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45976.006738657408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45976.006738657408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45976.006738657408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45976.006738657408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45976.006738657408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45976.006738657408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45976.006738657408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45976.006738657408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45976.006738657408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45976.006738657408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45976.006738657408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45976.006738657408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45976.006738657408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45976.006738657408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45976.006738657408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45976.006738657408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45976.006738657408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45976.006738657408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45976.006738657408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45976.006738657408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45976.006738657408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45976.006738657408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45976.006738657408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45976.006738657408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45976.006738657408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45976.006738657408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45976.006738657408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45976.006738657408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45976.006738657408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45976.006738657408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45976.006738657408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45976.006738657408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45976.006738657408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45976.006738657408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45976.006738657408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45976.006738657408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45976.006738657408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45976.006738657408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45976.006738657408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45976.006738657408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45976.006738657408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45976.006738657408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45976.006738657408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45976.006738657408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45976.006738657408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45976.006738657408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45976.006738657408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45976.006738657408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45976.006738657408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45976.006738657408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45976.006738657408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45976.006738657408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45976.006738657408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45976.006738657408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45976.006738657408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45976.006738657408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45976.006738657408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45976.006738657408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45976.006738657408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45976.006738657408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45976.006738657408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45976.006738657408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45976.006738657408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45976.006738657408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45976.006738657408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45976.006738657408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45976.006738657408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45976.006738657408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45976.006738657408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45976.006738657408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45976.006738657408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45976.006738657408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45976.006738657408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45976.006738657408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45976.006738657408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45976.006738657408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45976.006738657408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45976.006738657408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45976.006738657408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45976.006738657408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45976.006738657408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45976.006738657408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45976.006738657408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45976.006738657408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45976.006738657408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45976.006738657408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45976.006738657408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45976.006738657408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45976.006738657408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45976.006738657408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45976.006738657408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45976.006738657408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45976.006738657408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45976.006738657408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45976.006738657408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45976.006738657408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45976.006738657408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45976.006738657408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45976.006738657408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45976.006738657408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45976.006738657408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45976.006738657408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45976.006738657408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45976.006738657408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45976.006738657408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45976.006738657408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45976.006738657408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45976.006738657408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45976.006738657408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45976.006738657408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45976.006738657408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45976.006738657408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45976.006738657408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45976.006738657408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45976.006738657408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45976.006738657408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45976.006738657408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45976.006738657408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45976.006738657408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45976.006738657408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45976.006738657408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45976.006738657408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45976.006738657408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45976.006738657408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45976.006738657408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45976.006738657408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45976.006738657408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45976.006738657408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45976.006738657408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45976.006738657408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45976.006738657408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45976.006738657408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45976.006738657408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45976.006738657408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45976.006738657408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45976.006738657408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45976.006738657408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2025-11-14T21:10:21Z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