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263" documentId="120_S{2AC9BD13-BADA-5192-A53E-5A8FF88502F6}" xr6:coauthVersionLast="47" xr6:coauthVersionMax="47" xr10:uidLastSave="{12A32F93-C2B7-46A0-BE3A-D032EA78BA98}"/>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<sst xmlns="http://schemas.openxmlformats.org/spreadsheetml/2006/main" count="180276" uniqueCount="39122">
  <si>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</si>
  <si>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</si>
  <si>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</si>
  <si>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</si>
  <si>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</si>
  <si>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</si>
  <si>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</si>
  <si>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</si>
  <si>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</si>
  <si>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</si>
  <si>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</si>
  <si>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</si>
  <si>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</si>
  <si>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</si>
  <si>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</si>
  <si>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</si>
  <si>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</si>
  <si>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</si>
  <si>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</si>
  <si>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</si>
  <si>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</si>
  <si>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</si>
  <si>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</si>
  <si>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</si>
  <si>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</si>
  <si>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</si>
  <si>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</si>
  <si>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</si>
  <si>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</si>
  <si>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</si>
  <si>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</si>
  <si>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</si>
  <si>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</si>
  <si>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</si>
  <si>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</si>
  <si>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</si>
  <si>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</si>
  <si>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</si>
  <si>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</si>
  <si>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</si>
  <si>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</si>
  <si>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</si>
  <si>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</si>
  <si>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</si>
  <si>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</si>
  <si>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</si>
  <si>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</si>
  <si>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</si>
  <si>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</si>
  <si>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</si>
  <si>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</si>
  <si>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</si>
  <si>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</si>
  <si>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</si>
  <si>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</si>
  <si>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</si>
  <si>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</si>
  <si>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</si>
  <si>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</si>
  <si>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</si>
  <si>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</si>
  <si>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</si>
  <si>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</si>
  <si>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</si>
  <si>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</si>
  <si>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</si>
  <si>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</si>
  <si>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</si>
  <si>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</si>
  <si>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</si>
  <si>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</si>
  <si>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</si>
  <si>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</si>
  <si>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</si>
  <si>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</si>
  <si>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</si>
  <si>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</si>
  <si>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</si>
  <si>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</si>
  <si>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</si>
  <si>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</si>
  <si>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</si>
  <si>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</si>
  <si>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</si>
  <si>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</si>
  <si>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</si>
  <si>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</si>
  <si>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</si>
  <si>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</si>
  <si>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</si>
  <si>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</si>
  <si>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</si>
  <si>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</si>
  <si>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</si>
  <si>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</si>
  <si>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</si>
  <si>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</si>
  <si>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</si>
  <si>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</si>
  <si>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</si>
  <si>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</si>
  <si>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</si>
  <si>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</si>
  <si>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</si>
  <si>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</si>
  <si>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</si>
  <si>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</si>
  <si>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</si>
  <si>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</si>
  <si>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</si>
  <si>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</si>
  <si>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</si>
  <si>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</si>
  <si>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</si>
  <si>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</si>
  <si>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</si>
  <si>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</si>
  <si>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</si>
  <si>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</si>
  <si>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</si>
  <si>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</si>
  <si>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</si>
  <si>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</si>
  <si>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</si>
  <si>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</si>
  <si>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</si>
  <si>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</si>
  <si>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</si>
  <si>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</si>
  <si>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</si>
  <si>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</si>
  <si>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</si>
  <si>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</si>
  <si>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</si>
  <si>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</si>
  <si>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</si>
  <si>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</si>
  <si>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</si>
  <si>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</si>
  <si>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</si>
  <si>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</si>
  <si>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</si>
  <si>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</si>
  <si>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</si>
  <si>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</si>
  <si>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</si>
  <si>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</si>
  <si>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</si>
  <si>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</si>
  <si>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</si>
  <si>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</si>
  <si>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</si>
  <si>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</si>
  <si>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</si>
  <si>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</si>
  <si>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</si>
  <si>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</si>
  <si>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</si>
  <si>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</si>
  <si>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</si>
  <si>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</si>
  <si>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</si>
  <si>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</si>
  <si>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</si>
  <si>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</si>
  <si>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</si>
  <si>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</si>
  <si>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</si>
  <si>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</si>
  <si>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</si>
  <si>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</si>
  <si>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</si>
  <si>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</si>
  <si>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</si>
  <si>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</si>
  <si>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</si>
  <si>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</si>
  <si>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</si>
  <si>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</si>
  <si>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</si>
  <si>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</si>
  <si>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</si>
  <si>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</si>
  <si>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</si>
  <si>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</si>
  <si>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</si>
  <si>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</si>
  <si>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</si>
  <si>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</si>
  <si>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</si>
  <si>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</si>
  <si>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</si>
  <si>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</si>
  <si>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</si>
  <si>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</si>
  <si>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</si>
  <si>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</si>
  <si>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</si>
  <si>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</si>
  <si>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</si>
  <si>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</si>
  <si>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</si>
  <si>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</si>
  <si>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</si>
  <si>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</si>
  <si>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</si>
  <si>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</si>
  <si>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</si>
  <si>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</si>
  <si>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</si>
  <si>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</si>
  <si>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</si>
  <si>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</si>
  <si>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</si>
  <si>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</si>
  <si>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</si>
  <si>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</si>
  <si>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</si>
  <si>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</si>
  <si>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</si>
  <si>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</si>
  <si>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</si>
  <si>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</si>
  <si>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</si>
  <si>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</si>
  <si>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</si>
  <si>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</si>
  <si>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</si>
  <si>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</si>
  <si>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</si>
  <si>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</si>
  <si>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</si>
  <si>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</si>
  <si>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</si>
  <si>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</si>
  <si>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</si>
  <si>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</si>
  <si>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</si>
  <si>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</si>
  <si>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</si>
  <si>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</si>
  <si>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</si>
  <si>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</si>
  <si>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</si>
  <si>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</si>
  <si>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</si>
  <si>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</si>
  <si>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</si>
  <si>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</si>
  <si>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</si>
  <si>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</si>
  <si>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</si>
  <si>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</si>
  <si>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</si>
  <si>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</si>
  <si>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</si>
  <si>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</si>
  <si>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</si>
  <si>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</si>
  <si>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</si>
  <si>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</si>
  <si>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</si>
  <si>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</si>
  <si>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</si>
  <si>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</si>
  <si>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</si>
  <si>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</si>
  <si>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</si>
  <si>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</si>
  <si>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</si>
  <si>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</si>
  <si>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</si>
  <si>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</si>
  <si>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</si>
  <si>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</si>
  <si>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</si>
  <si>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</si>
  <si>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</si>
  <si>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</si>
  <si>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</si>
  <si>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</si>
  <si>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</si>
  <si>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</si>
  <si>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</si>
  <si>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</si>
  <si>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</si>
  <si>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</si>
  <si>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</si>
  <si>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</si>
  <si>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</si>
  <si>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</si>
  <si>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</si>
  <si>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</si>
  <si>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</si>
  <si>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</si>
  <si>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</si>
  <si>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</si>
  <si>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</si>
  <si>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</si>
  <si>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</si>
  <si>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</si>
  <si>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</si>
  <si>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</si>
  <si>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</si>
  <si>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</si>
  <si>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</si>
  <si>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</si>
  <si>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</si>
  <si>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</si>
  <si>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</si>
  <si>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</si>
  <si>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</si>
  <si>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</si>
  <si>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</si>
  <si>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</si>
  <si>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</si>
  <si>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</si>
  <si>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</si>
  <si>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</si>
  <si>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</si>
  <si>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</si>
  <si>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</si>
  <si>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</si>
  <si>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</si>
  <si>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</si>
  <si>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</si>
  <si>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</si>
  <si>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</si>
  <si>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</si>
  <si>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</si>
  <si>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</si>
  <si>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</si>
  <si>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</si>
  <si>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</si>
  <si>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</si>
  <si>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</si>
  <si>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</si>
  <si>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</si>
  <si>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</si>
  <si>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</si>
  <si>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</si>
  <si>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</si>
  <si>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</si>
  <si>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</si>
  <si>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</si>
  <si>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</si>
  <si>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</si>
  <si>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</si>
  <si>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</si>
  <si>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</si>
  <si>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</si>
  <si>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</si>
  <si>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</si>
  <si>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</si>
  <si>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</si>
  <si>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</si>
  <si>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</si>
  <si>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</si>
  <si>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</si>
  <si>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</si>
  <si>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</si>
  <si>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</si>
  <si>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</si>
  <si>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</si>
  <si>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</si>
  <si>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</si>
  <si>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</si>
  <si>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</si>
  <si>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</si>
  <si>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</si>
  <si>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</si>
  <si>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</si>
  <si>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</si>
  <si>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</si>
  <si>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</si>
  <si>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</si>
  <si>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</si>
  <si>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</si>
  <si>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</si>
  <si>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</si>
  <si>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</si>
  <si>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</si>
  <si>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</si>
  <si>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</si>
  <si>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</si>
  <si>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</si>
  <si>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</si>
  <si>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</si>
  <si>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</si>
  <si>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</si>
  <si>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</si>
  <si>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</si>
  <si>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</si>
  <si>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</si>
  <si>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</si>
  <si>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</si>
  <si>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</si>
  <si>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</si>
  <si>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</si>
  <si>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</si>
  <si>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</si>
  <si>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</si>
  <si>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</si>
  <si>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</si>
  <si>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</si>
  <si>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</si>
  <si>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</si>
  <si>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</si>
  <si>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</si>
  <si>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</si>
  <si>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</si>
  <si>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</si>
  <si>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</si>
  <si>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</si>
  <si>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</si>
  <si>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</si>
  <si>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</si>
  <si>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</si>
  <si>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</si>
  <si>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</si>
  <si>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</si>
  <si>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</si>
  <si>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</si>
  <si>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</si>
  <si>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</si>
  <si>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</si>
  <si>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</si>
  <si>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</si>
  <si>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</si>
  <si>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</si>
  <si>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</si>
  <si>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</si>
  <si>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</si>
  <si>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</si>
  <si>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</si>
  <si>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</si>
  <si>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</si>
  <si>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</si>
  <si>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</si>
  <si>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</si>
  <si>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</si>
  <si>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</si>
  <si>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</si>
  <si>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</si>
  <si>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</si>
  <si>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</si>
  <si>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</si>
  <si>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</si>
  <si>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</si>
  <si>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</si>
  <si>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</si>
  <si>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</si>
  <si>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</si>
  <si>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</si>
  <si>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</si>
  <si>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</si>
  <si>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</si>
  <si>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</si>
  <si>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</si>
  <si>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</si>
  <si>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</si>
  <si>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</si>
  <si>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</si>
  <si>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</si>
  <si>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</si>
  <si>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</si>
  <si>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</si>
  <si>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</si>
  <si>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</si>
  <si>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</si>
  <si>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</si>
  <si>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</si>
  <si>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</si>
  <si>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</si>
  <si>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</si>
  <si>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</si>
  <si>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</si>
  <si>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</si>
  <si>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</si>
  <si>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</si>
  <si>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</si>
  <si>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</si>
  <si>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</si>
  <si>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</si>
  <si>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</si>
  <si>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</si>
  <si>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</si>
  <si>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</si>
  <si>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</si>
  <si>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</si>
  <si>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</si>
  <si>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</si>
  <si>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</si>
  <si>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</si>
  <si>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</si>
  <si>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</si>
  <si>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</si>
  <si>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</si>
  <si>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</si>
  <si>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</si>
  <si>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</si>
  <si>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</si>
  <si>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</si>
  <si>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</si>
  <si>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</si>
  <si>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</si>
  <si>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</si>
  <si>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</si>
  <si>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</si>
  <si>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</si>
  <si>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</si>
  <si>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</si>
  <si>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</si>
  <si>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</si>
  <si>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</si>
  <si>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</si>
  <si>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</si>
  <si>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</si>
  <si>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</si>
  <si>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</si>
  <si>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</si>
  <si>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</si>
  <si>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</si>
  <si>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</si>
  <si>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</si>
  <si>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</si>
  <si>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</si>
  <si>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</si>
  <si>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</si>
  <si>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</si>
  <si>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</si>
  <si>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</si>
  <si>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</si>
  <si>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</si>
  <si>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</si>
  <si>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</si>
  <si>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</si>
  <si>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</si>
  <si>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</si>
  <si>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</si>
  <si>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</si>
  <si>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</si>
  <si>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</si>
  <si>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</si>
  <si>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</si>
  <si>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</si>
  <si>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</si>
  <si>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</si>
  <si>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</si>
  <si>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</si>
  <si>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</si>
  <si>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</si>
  <si>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</si>
  <si>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</si>
  <si>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</si>
  <si>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</si>
  <si>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</si>
  <si>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</si>
  <si>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</si>
  <si>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</si>
  <si>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</si>
  <si>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</si>
  <si>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</si>
  <si>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</si>
  <si>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</si>
  <si>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</si>
  <si>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</si>
  <si>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</si>
  <si>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</si>
  <si>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</si>
  <si>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</si>
  <si>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</si>
  <si>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</si>
  <si>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</si>
  <si>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</si>
  <si>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</si>
  <si>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</si>
  <si>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</si>
  <si>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</si>
  <si>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</si>
  <si>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</si>
  <si>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</si>
  <si>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</si>
  <si>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</si>
  <si>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</si>
  <si>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</si>
  <si>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</si>
  <si>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</si>
  <si>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</si>
  <si>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</si>
  <si>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</si>
  <si>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</si>
  <si>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</si>
  <si>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</si>
  <si>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</si>
  <si>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</si>
  <si>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</si>
  <si>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</si>
  <si>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</si>
  <si>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</si>
  <si>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</si>
  <si>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</si>
  <si>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</si>
  <si>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</si>
  <si>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</si>
  <si>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</si>
  <si>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</si>
  <si>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</si>
  <si>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</si>
  <si>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</si>
  <si>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</si>
  <si>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</si>
  <si>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</si>
  <si>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</si>
  <si>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</si>
  <si>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</si>
  <si>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</si>
  <si>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</si>
  <si>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</si>
  <si>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</si>
  <si>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</si>
  <si>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</si>
  <si>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</si>
  <si>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</si>
  <si>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</si>
  <si>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</si>
  <si>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</si>
  <si>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</si>
  <si>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</si>
  <si>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</si>
  <si>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</si>
  <si>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</si>
  <si>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</si>
  <si>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</si>
  <si>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</si>
  <si>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</si>
  <si>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</si>
  <si>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</si>
  <si>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</si>
  <si>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</si>
  <si>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</si>
  <si>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</si>
  <si>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</si>
  <si>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</si>
  <si>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</si>
  <si>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</si>
  <si>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</si>
  <si>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</si>
  <si>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</si>
  <si>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</si>
  <si>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</si>
  <si>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</si>
  <si>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</si>
  <si>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</si>
  <si>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</si>
  <si>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</si>
  <si>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</si>
  <si>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</si>
  <si>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</si>
  <si>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</si>
  <si>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</si>
  <si>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</si>
  <si>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</si>
  <si>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</si>
  <si>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</si>
  <si>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</si>
  <si>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</si>
  <si>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</si>
  <si>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</si>
  <si>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</si>
  <si>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</si>
  <si>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</si>
  <si>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</si>
  <si>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</si>
  <si>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</si>
  <si>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</si>
  <si>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</si>
  <si>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</si>
  <si>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</si>
  <si>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</si>
  <si>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</si>
  <si>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</si>
  <si>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</si>
  <si>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</si>
  <si>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</si>
  <si>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</si>
  <si>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</si>
  <si>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</si>
  <si>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</si>
  <si>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</si>
  <si>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</si>
  <si>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</si>
  <si>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</si>
  <si>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</si>
  <si>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</si>
  <si>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</si>
  <si>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</si>
  <si>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</si>
  <si>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</si>
  <si>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</si>
  <si>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</si>
  <si>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</si>
  <si>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</si>
  <si>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</si>
  <si>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</si>
  <si>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</si>
  <si>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</si>
  <si>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</si>
  <si>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</si>
  <si>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</si>
  <si>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</si>
  <si>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</si>
  <si>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</si>
  <si>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</si>
  <si>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</si>
  <si>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</si>
  <si>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</si>
  <si>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</si>
  <si>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</si>
  <si>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</si>
  <si>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</si>
  <si>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</si>
  <si>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</si>
  <si>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</si>
  <si>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</si>
  <si>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</si>
  <si>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</si>
  <si>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</si>
  <si>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</si>
  <si>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</si>
  <si>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</si>
  <si>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</si>
  <si>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</si>
  <si>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</si>
  <si>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</si>
  <si>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</si>
  <si>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</si>
  <si>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</si>
  <si>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</si>
  <si>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</si>
  <si>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</si>
  <si>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</si>
  <si>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</si>
  <si>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</si>
  <si>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</si>
  <si>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</si>
  <si>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</si>
  <si>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</si>
  <si>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</si>
  <si>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</si>
  <si>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</si>
  <si>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</si>
  <si>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</si>
  <si>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</si>
  <si>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</si>
  <si>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</si>
  <si>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</si>
  <si>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</si>
  <si>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</si>
  <si>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</si>
  <si>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</si>
  <si>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</si>
  <si>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</si>
  <si>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</si>
  <si>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</si>
  <si>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</si>
  <si>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</si>
  <si>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</si>
  <si>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</si>
  <si>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</si>
  <si>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</si>
  <si>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</si>
  <si>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</si>
  <si>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</si>
  <si>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</si>
  <si>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</si>
  <si>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</si>
  <si>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</si>
  <si>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</si>
  <si>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</si>
  <si>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</si>
  <si>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</si>
  <si>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</si>
  <si>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</si>
  <si>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</si>
  <si>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</si>
  <si>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</si>
  <si>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</si>
  <si>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</si>
  <si>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</si>
  <si>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</si>
  <si>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</si>
  <si>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</si>
  <si>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</si>
  <si>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</si>
  <si>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</si>
  <si>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</si>
  <si>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</si>
  <si>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</si>
  <si>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</si>
  <si>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</si>
  <si>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</si>
  <si>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</si>
  <si>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</si>
  <si>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</si>
  <si>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</si>
  <si>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</si>
  <si>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</si>
  <si>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</si>
  <si>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</si>
  <si>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</si>
  <si>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</si>
  <si>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</si>
  <si>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</si>
  <si>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</si>
  <si>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</si>
  <si>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</si>
  <si>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</si>
  <si>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</si>
  <si>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</si>
  <si>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</si>
  <si>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</si>
  <si>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</si>
  <si>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</si>
  <si>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</si>
  <si>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</si>
  <si>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</si>
  <si>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</si>
  <si>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</si>
  <si>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</si>
  <si>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</si>
  <si>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</si>
  <si>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</si>
  <si>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</si>
  <si>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</si>
  <si>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</si>
  <si>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</si>
  <si>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</si>
  <si>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</si>
  <si>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</si>
  <si>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</si>
  <si>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</si>
  <si>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</si>
  <si>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</si>
  <si>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</si>
  <si>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</si>
  <si>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</si>
  <si>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</si>
  <si>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</si>
  <si>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</si>
  <si>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</si>
  <si>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</si>
  <si>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</si>
  <si>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</si>
  <si>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</si>
  <si>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</si>
  <si>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</si>
  <si>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</si>
  <si>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</si>
  <si>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</si>
  <si>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</si>
  <si>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</si>
  <si>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</si>
  <si>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</si>
  <si>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</si>
  <si>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</si>
  <si>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</si>
  <si>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</si>
  <si>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</si>
  <si>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</si>
  <si>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</si>
  <si>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</si>
  <si>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</si>
  <si>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</si>
  <si>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</si>
  <si>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</si>
  <si>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</si>
  <si>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</si>
  <si>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</si>
  <si>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</si>
  <si>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</si>
  <si>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</si>
  <si>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</si>
  <si>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</si>
  <si>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</si>
  <si>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</si>
  <si>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</si>
  <si>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</si>
  <si>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</si>
  <si>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</si>
  <si>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</si>
  <si>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</si>
  <si>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</si>
  <si>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</si>
  <si>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</si>
  <si>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</si>
  <si>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</si>
  <si>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</si>
  <si>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</si>
  <si>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</si>
  <si>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</si>
  <si>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</si>
  <si>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</si>
  <si>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</si>
  <si>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</si>
  <si>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</si>
  <si>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</si>
  <si>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</si>
  <si>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</si>
  <si>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</si>
  <si>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</si>
  <si>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</si>
  <si>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</si>
  <si>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</si>
  <si>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</si>
  <si>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</si>
  <si>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</si>
  <si>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</si>
  <si>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</si>
  <si>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</si>
  <si>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</si>
  <si>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</si>
  <si>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</si>
  <si>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</si>
  <si>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</si>
  <si>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</si>
  <si>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</si>
  <si>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</si>
  <si>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</si>
  <si>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</si>
  <si>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</si>
  <si>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</si>
  <si>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</si>
  <si>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</si>
  <si>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</si>
  <si>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</si>
  <si>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</si>
  <si>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</si>
  <si>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</si>
  <si>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</si>
  <si>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</si>
  <si>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</si>
  <si>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</si>
  <si>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</si>
  <si>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</si>
  <si>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</si>
  <si>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</si>
  <si>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</si>
  <si>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</si>
  <si>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</si>
  <si>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</si>
  <si>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</si>
  <si>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</si>
  <si>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</si>
  <si>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</si>
  <si>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</si>
  <si>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</si>
  <si>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</si>
  <si>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</si>
  <si>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</si>
  <si>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</si>
  <si>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</si>
  <si>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</si>
  <si>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</si>
  <si>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</si>
  <si>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</si>
  <si>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</si>
  <si>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</si>
  <si>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</si>
  <si>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</si>
  <si>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</si>
  <si>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</si>
  <si>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</si>
  <si>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</si>
  <si>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</si>
  <si>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</si>
  <si>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</si>
  <si>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</si>
  <si>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</si>
  <si>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</si>
  <si>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</si>
  <si>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</si>
  <si>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</si>
  <si>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</si>
  <si>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</si>
  <si>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</si>
  <si>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</si>
  <si>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</si>
  <si>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</si>
  <si>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</si>
  <si>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</si>
  <si>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</si>
  <si>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</si>
  <si>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</si>
  <si>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</si>
  <si>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</si>
  <si>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</si>
  <si>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</si>
  <si>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</si>
  <si>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</si>
  <si>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</si>
  <si>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</si>
  <si>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</si>
  <si>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</si>
  <si>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</si>
  <si>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</si>
  <si>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</si>
  <si>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</si>
  <si>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</si>
  <si>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</si>
  <si>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</si>
  <si>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</si>
  <si>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</si>
  <si>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</si>
  <si>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</si>
  <si>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</si>
  <si>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</si>
  <si>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</si>
  <si>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</si>
  <si>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</si>
  <si>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</si>
  <si>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</si>
  <si>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</si>
  <si>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</si>
  <si>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</si>
  <si>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</si>
  <si>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</si>
  <si>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</si>
  <si>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</si>
  <si>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</si>
  <si>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</si>
  <si>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</si>
  <si>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</si>
  <si>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</si>
  <si>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</si>
  <si>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</si>
  <si>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</si>
  <si>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</si>
  <si>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</si>
  <si>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</si>
  <si>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</si>
  <si>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</si>
  <si>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</si>
  <si>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</si>
  <si>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</si>
  <si>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</si>
  <si>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</si>
  <si>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</si>
  <si>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</si>
  <si>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</si>
  <si>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</si>
  <si>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</si>
  <si>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</si>
  <si>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</si>
  <si>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</si>
  <si>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</si>
  <si>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</si>
  <si>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</si>
  <si>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</si>
  <si>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</si>
  <si>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</si>
  <si>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</si>
  <si>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</si>
  <si>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</si>
  <si>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</si>
  <si>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</si>
  <si>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</si>
  <si>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</si>
  <si>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</si>
  <si>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</si>
  <si>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</si>
  <si>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</si>
  <si>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</si>
  <si>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</si>
  <si>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</si>
  <si>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</si>
  <si>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</si>
  <si>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</si>
  <si>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</si>
  <si>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</si>
  <si>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</si>
  <si>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</si>
  <si>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</si>
  <si>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</si>
  <si>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</si>
  <si>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</si>
  <si>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</si>
  <si>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</si>
  <si>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</si>
  <si>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</si>
  <si>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</si>
  <si>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</si>
  <si>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</si>
  <si>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</si>
  <si>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</si>
  <si>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</si>
  <si>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</si>
  <si>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</si>
  <si>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</si>
  <si>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</si>
  <si>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</si>
  <si>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</si>
  <si>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</si>
  <si>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</si>
  <si>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</si>
  <si>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</si>
  <si>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</si>
  <si>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</si>
  <si>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</si>
  <si>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</si>
  <si>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</si>
  <si>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</si>
  <si>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</si>
  <si>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</si>
  <si>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</si>
  <si>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</si>
  <si>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</si>
  <si>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</si>
  <si>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</si>
  <si>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</si>
  <si>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</si>
  <si>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</si>
  <si>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</si>
  <si>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</si>
  <si>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</si>
  <si>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</si>
  <si>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</si>
  <si>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</si>
  <si>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</si>
  <si>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</si>
  <si>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</si>
  <si>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</si>
  <si>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</si>
  <si>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</si>
  <si>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</si>
  <si>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</si>
  <si>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</si>
  <si>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</si>
  <si>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</si>
  <si>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</si>
  <si>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</si>
  <si>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</si>
  <si>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</si>
  <si>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</si>
  <si>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</si>
  <si>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</si>
  <si>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</si>
  <si>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</si>
  <si>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</si>
  <si>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</si>
  <si>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</si>
  <si>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</si>
  <si>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</si>
  <si>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</si>
  <si>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</si>
  <si>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</si>
  <si>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</si>
  <si>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</si>
  <si>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</si>
  <si>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</si>
  <si>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</si>
  <si>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</si>
  <si>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</si>
  <si>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</si>
  <si>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</si>
  <si>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</si>
  <si>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</si>
  <si>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</si>
  <si>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</si>
  <si>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</si>
  <si>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</si>
  <si>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</si>
  <si>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</si>
  <si>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</si>
  <si>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</si>
  <si>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</si>
  <si>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</si>
  <si>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</si>
  <si>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</si>
  <si>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</si>
  <si>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</si>
  <si>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</si>
  <si>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</si>
  <si>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</si>
  <si>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</si>
  <si>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</si>
  <si>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</si>
  <si>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</si>
  <si>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</si>
  <si>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</si>
  <si>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</si>
  <si>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</si>
  <si>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</si>
  <si>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</si>
  <si>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</si>
  <si>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</si>
  <si>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</si>
  <si>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</si>
  <si>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</si>
  <si>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</si>
  <si>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</si>
  <si>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</si>
  <si>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</si>
  <si>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</si>
  <si>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</si>
  <si>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</si>
  <si>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</si>
  <si>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</si>
  <si>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</si>
  <si>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</si>
  <si>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</si>
  <si>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</si>
  <si>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</si>
  <si>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</si>
  <si>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</si>
  <si>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</si>
  <si>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</si>
  <si>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</si>
  <si>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</si>
  <si>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</si>
  <si>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</si>
  <si>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</si>
  <si>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</si>
  <si>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</si>
  <si>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</si>
  <si>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</si>
  <si>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</si>
  <si>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</si>
  <si>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</si>
  <si>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</si>
  <si>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</si>
  <si>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</si>
  <si>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</si>
  <si>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</si>
  <si>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</si>
  <si>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</si>
  <si>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</si>
  <si>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</si>
  <si>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</si>
  <si>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</si>
  <si>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</si>
  <si>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</si>
  <si>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</si>
  <si>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</si>
  <si>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</si>
  <si>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</si>
  <si>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</si>
  <si>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</si>
  <si>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</si>
  <si>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</si>
  <si>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</si>
  <si>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</si>
  <si>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</si>
  <si>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</si>
  <si>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</si>
  <si>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</si>
  <si>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</si>
  <si>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</si>
  <si>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</si>
  <si>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</si>
  <si>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</si>
  <si>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</si>
  <si>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</si>
  <si>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</si>
  <si>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</si>
  <si>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</si>
  <si>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</si>
  <si>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</si>
  <si>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</si>
  <si>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</si>
  <si>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</si>
  <si>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</si>
  <si>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</si>
  <si>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</si>
  <si>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</si>
  <si>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</si>
  <si>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</si>
  <si>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</si>
  <si>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</si>
  <si>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</si>
  <si>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</si>
  <si>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</si>
  <si>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</si>
  <si>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</si>
  <si>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</si>
  <si>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</si>
  <si>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</si>
  <si>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</si>
  <si>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</si>
  <si>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</si>
  <si>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</si>
  <si>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</si>
  <si>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</si>
  <si>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</si>
  <si>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</si>
  <si>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</si>
  <si>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</si>
  <si>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</si>
  <si>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</si>
  <si>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</si>
  <si>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</si>
  <si>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</si>
  <si>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</si>
  <si>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</si>
  <si>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</si>
  <si>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</si>
  <si>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</si>
  <si>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</si>
  <si>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</si>
  <si>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</si>
  <si>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</si>
  <si>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</si>
  <si>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</si>
  <si>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</si>
  <si>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</si>
  <si>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</si>
  <si>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</si>
  <si>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</si>
  <si>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</si>
  <si>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</si>
  <si>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</si>
  <si>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</si>
  <si>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</si>
  <si>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</si>
  <si>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</si>
  <si>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</si>
  <si>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</si>
  <si>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</si>
  <si>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</si>
  <si>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</si>
  <si>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</si>
  <si>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</si>
  <si>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</si>
  <si>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</si>
  <si>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</si>
  <si>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</si>
  <si>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</si>
  <si>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</si>
  <si>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</si>
  <si>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</si>
  <si>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</si>
  <si>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</si>
  <si>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</si>
  <si>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</si>
  <si>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</si>
  <si>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</si>
  <si>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</si>
  <si>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</si>
  <si>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</si>
  <si>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</si>
  <si>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</si>
  <si>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</si>
  <si>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</si>
  <si>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</si>
  <si>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</si>
  <si>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</si>
  <si>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</si>
  <si>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</si>
  <si>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</si>
  <si>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</si>
  <si>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</si>
  <si>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</si>
  <si>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</si>
  <si>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</si>
  <si>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</si>
  <si>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</si>
  <si>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</si>
  <si>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</si>
  <si>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</si>
  <si>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</si>
  <si>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</si>
  <si>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</si>
  <si>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</si>
  <si>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</si>
  <si>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</si>
  <si>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</si>
  <si>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</si>
  <si>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</si>
  <si>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</si>
  <si>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</si>
  <si>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</si>
  <si>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</si>
  <si>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</si>
  <si>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</si>
  <si>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</si>
  <si>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</si>
  <si>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</si>
  <si>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</si>
  <si>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</si>
  <si>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</si>
  <si>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</si>
  <si>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</si>
  <si>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</si>
  <si>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</si>
  <si>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</si>
  <si>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</si>
  <si>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</si>
  <si>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</si>
  <si>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</si>
  <si>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</si>
  <si>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</si>
  <si>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</si>
  <si>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</si>
  <si>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</si>
  <si>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</si>
  <si>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</si>
  <si>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</si>
  <si>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</si>
  <si>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</si>
  <si>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</si>
  <si>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</si>
  <si>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</si>
  <si>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</si>
  <si>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</si>
  <si>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</si>
  <si>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</si>
  <si>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</si>
  <si>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</si>
  <si>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</si>
  <si>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</si>
  <si>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</si>
  <si>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</si>
  <si>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</si>
  <si>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</si>
  <si>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</si>
  <si>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</si>
  <si>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</si>
  <si>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</si>
  <si>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</si>
  <si>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</si>
  <si>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</si>
  <si>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</si>
  <si>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</si>
  <si>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</si>
  <si>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</si>
  <si>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</si>
  <si>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</si>
  <si>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</si>
  <si>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</si>
  <si>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</si>
  <si>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</si>
  <si>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</si>
  <si>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</si>
  <si>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</si>
  <si>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</si>
  <si>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</si>
  <si>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</si>
  <si>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</si>
  <si>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</si>
  <si>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</si>
  <si>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</si>
  <si>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</si>
  <si>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</si>
  <si>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</si>
  <si>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</si>
  <si>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</si>
  <si>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</si>
  <si>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</si>
  <si>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</si>
  <si>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</si>
  <si>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</si>
  <si>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</si>
  <si>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</si>
  <si>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</si>
  <si>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</si>
  <si>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</si>
  <si>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</si>
  <si>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</si>
  <si>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</si>
  <si>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</si>
  <si>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</si>
  <si>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</si>
  <si>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</si>
  <si>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</si>
  <si>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</si>
  <si>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</si>
  <si>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</si>
  <si>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</si>
  <si>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</si>
  <si>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</si>
  <si>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</si>
  <si>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</si>
  <si>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</si>
  <si>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</si>
  <si>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</si>
  <si>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</si>
  <si>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</si>
  <si>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</si>
  <si>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</si>
  <si>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</si>
  <si>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</si>
  <si>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</si>
  <si>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</si>
  <si>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</si>
  <si>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</si>
  <si>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</si>
  <si>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</si>
  <si>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</si>
  <si>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</si>
  <si>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</si>
  <si>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</si>
  <si>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</si>
  <si>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</si>
  <si>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</si>
  <si>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</si>
  <si>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</si>
  <si>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</si>
  <si>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</si>
  <si>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</si>
  <si>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</si>
  <si>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</si>
  <si>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</si>
  <si>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</si>
  <si>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</si>
  <si>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</si>
  <si>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</si>
  <si>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</si>
  <si>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</si>
  <si>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</si>
  <si>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</si>
  <si>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</si>
  <si>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</si>
  <si>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</si>
  <si>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</si>
  <si>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</si>
  <si>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</si>
  <si>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</si>
  <si>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</si>
  <si>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</si>
  <si>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</si>
  <si>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</si>
  <si>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</si>
  <si>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</si>
  <si>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</si>
  <si>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</si>
  <si>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</si>
  <si>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</si>
  <si>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</si>
  <si>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</si>
  <si>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</si>
  <si>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</si>
  <si>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</si>
  <si>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</si>
  <si>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</si>
  <si>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</si>
  <si>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</si>
  <si>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</si>
  <si>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</si>
  <si>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</si>
  <si>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</si>
  <si>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</si>
  <si>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</si>
  <si>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</si>
  <si>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</si>
  <si>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</si>
  <si>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</si>
  <si>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</si>
  <si>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</si>
  <si>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</si>
  <si>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</si>
  <si>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</si>
  <si>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</si>
  <si>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</si>
  <si>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</si>
  <si>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</si>
  <si>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</si>
  <si>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</si>
  <si>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</si>
  <si>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</si>
  <si>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</si>
  <si>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</si>
  <si>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</si>
  <si>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</si>
  <si>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</si>
  <si>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</si>
  <si>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</si>
  <si>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</si>
  <si>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</si>
  <si>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</si>
  <si>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</si>
  <si>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</si>
  <si>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</si>
  <si>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</si>
  <si>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</si>
  <si>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</si>
  <si>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</si>
  <si>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</si>
  <si>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</si>
  <si>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</si>
  <si>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</si>
  <si>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</si>
  <si>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</si>
  <si>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</si>
  <si>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</si>
  <si>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</si>
  <si>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</si>
  <si>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</si>
  <si>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</si>
  <si>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</si>
  <si>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</si>
  <si>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</si>
  <si>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</si>
  <si>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</si>
  <si>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</si>
  <si>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</si>
  <si>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</si>
  <si>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</si>
  <si>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</si>
  <si>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</si>
  <si>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</si>
  <si>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</si>
  <si>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</si>
  <si>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</si>
  <si>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</si>
  <si>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</si>
  <si>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</si>
  <si>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</si>
  <si>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</si>
  <si>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</si>
  <si>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</si>
  <si>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</si>
  <si>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</si>
  <si>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</si>
  <si>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</si>
  <si>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</si>
  <si>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</si>
  <si>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</si>
  <si>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</si>
  <si>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</si>
  <si>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</si>
  <si>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</si>
  <si>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</si>
  <si>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</si>
  <si>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</si>
  <si>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</si>
  <si>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</si>
  <si>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</si>
  <si>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</si>
  <si>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</si>
  <si>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</si>
  <si>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</si>
  <si>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</si>
  <si>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</si>
  <si>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</si>
  <si>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</si>
  <si>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</si>
  <si>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</si>
  <si>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</si>
  <si>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</si>
  <si>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</si>
  <si>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</si>
  <si>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</si>
  <si>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</si>
  <si>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</si>
  <si>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</si>
  <si>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</si>
  <si>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</si>
  <si>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</si>
  <si>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</si>
  <si>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</si>
  <si>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</si>
  <si>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</si>
  <si>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</si>
  <si>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</si>
  <si>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</si>
  <si>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</si>
  <si>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</si>
  <si>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</si>
  <si>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</si>
  <si>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</si>
  <si>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</si>
  <si>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</si>
  <si>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</si>
  <si>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</si>
  <si>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</si>
  <si>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</si>
  <si>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</si>
  <si>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</si>
  <si>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</si>
  <si>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</si>
  <si>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</si>
  <si>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</si>
  <si>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</si>
  <si>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</si>
  <si>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</si>
  <si>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</si>
  <si>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</si>
  <si>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</si>
  <si>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</si>
  <si>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</si>
  <si>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</si>
  <si>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</si>
  <si>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</si>
  <si>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</si>
  <si>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</si>
  <si>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</si>
  <si>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</si>
  <si>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</si>
  <si>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</si>
  <si>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</si>
  <si>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</si>
  <si>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</si>
  <si>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</si>
  <si>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</si>
  <si>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</si>
  <si>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</si>
  <si>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</si>
  <si>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</si>
  <si>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</si>
  <si>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</si>
  <si>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</si>
  <si>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</si>
  <si>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</si>
  <si>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</si>
  <si>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</si>
  <si>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</si>
  <si>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</si>
  <si>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</si>
  <si>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</si>
  <si>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</si>
  <si>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</si>
  <si>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</si>
  <si>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</si>
  <si>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</si>
  <si>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</si>
  <si>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</si>
  <si>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</si>
  <si>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</si>
  <si>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</si>
  <si>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</si>
  <si>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</si>
  <si>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</si>
  <si>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</si>
  <si>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</si>
  <si>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</si>
  <si>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</si>
  <si>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</si>
  <si>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</si>
  <si>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</si>
  <si>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</si>
  <si>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</si>
  <si>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</si>
  <si>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</si>
  <si>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</si>
  <si>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</si>
  <si>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</si>
  <si>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</si>
  <si>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</si>
  <si>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</si>
  <si>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</si>
  <si>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</si>
  <si>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</si>
  <si>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</si>
  <si>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</si>
  <si>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</si>
  <si>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</si>
  <si>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</si>
  <si>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</si>
  <si>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</si>
  <si>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</si>
  <si>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</si>
  <si>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</si>
  <si>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</si>
  <si>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</si>
  <si>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</si>
  <si>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</si>
  <si>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</si>
  <si>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</si>
  <si>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</si>
  <si>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</si>
  <si>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</si>
  <si>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</si>
  <si>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</si>
  <si>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</si>
  <si>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</si>
  <si>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</si>
  <si>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</si>
  <si>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</si>
  <si>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</si>
  <si>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</si>
  <si>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</si>
  <si>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</si>
  <si>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</si>
  <si>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</si>
  <si>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</si>
  <si>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</si>
  <si>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</si>
  <si>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</si>
  <si>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</si>
  <si>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</si>
  <si>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</si>
  <si>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</si>
  <si>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</si>
  <si>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</si>
  <si>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</si>
  <si>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</si>
  <si>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</si>
  <si>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</si>
  <si>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</si>
  <si>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</si>
  <si>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</si>
  <si>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</si>
  <si>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</si>
  <si>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</si>
  <si>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</si>
  <si>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</si>
  <si>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</si>
  <si>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</si>
  <si>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</si>
  <si>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</si>
  <si>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</si>
  <si>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</si>
  <si>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</si>
  <si>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</si>
  <si>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</si>
  <si>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</si>
  <si>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</si>
  <si>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</si>
  <si>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</si>
  <si>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</si>
  <si>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</si>
  <si>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</si>
  <si>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</si>
  <si>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</si>
  <si>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</si>
  <si>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</si>
  <si>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</si>
  <si>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</si>
  <si>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</si>
  <si>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</si>
  <si>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</si>
  <si>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</si>
  <si>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</si>
  <si>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</si>
  <si>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</si>
  <si>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</si>
  <si>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</si>
  <si>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</si>
  <si>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</si>
  <si>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</si>
  <si>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</si>
  <si>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</si>
  <si>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</si>
  <si>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</si>
  <si>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</si>
  <si>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</si>
  <si>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</si>
  <si>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</si>
  <si>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</si>
  <si>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</si>
  <si>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</si>
  <si>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</si>
  <si>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</si>
  <si>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</si>
  <si>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</si>
  <si>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</si>
  <si>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</si>
  <si>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</si>
  <si>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</si>
  <si>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</si>
  <si>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</si>
  <si>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</si>
  <si>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</si>
  <si>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</si>
  <si>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</si>
  <si>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</si>
  <si>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</si>
  <si>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</si>
  <si>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</si>
  <si>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</si>
  <si>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</si>
  <si>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</si>
  <si>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</si>
  <si>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</si>
  <si>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</si>
  <si>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</si>
  <si>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</si>
  <si>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</si>
  <si>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</si>
  <si>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</si>
  <si>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</si>
  <si>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</si>
  <si>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</si>
  <si>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</si>
  <si>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</si>
  <si>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</si>
  <si>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</si>
  <si>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</si>
  <si>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</si>
  <si>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</si>
  <si>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</si>
  <si>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</si>
  <si>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</si>
  <si>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</si>
  <si>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</si>
  <si>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</si>
  <si>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</si>
  <si>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</si>
  <si>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</si>
  <si>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</si>
  <si>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</si>
  <si>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</si>
  <si>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</si>
  <si>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</si>
  <si>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</si>
  <si>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</si>
  <si>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</si>
  <si>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</si>
  <si>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</si>
  <si>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</si>
  <si>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</si>
  <si>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</si>
  <si>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</si>
  <si>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</si>
  <si>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</si>
  <si>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</si>
  <si>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</si>
  <si>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</si>
  <si>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</si>
  <si>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</si>
  <si>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</si>
  <si>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</si>
  <si>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</si>
  <si>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</si>
  <si>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</si>
  <si>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</si>
  <si>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</si>
  <si>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</si>
  <si>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</si>
  <si>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</si>
  <si>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</si>
  <si>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</si>
  <si>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</si>
  <si>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</si>
  <si>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</si>
  <si>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</si>
  <si>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</si>
  <si>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</si>
  <si>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</si>
  <si>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</si>
  <si>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</si>
  <si>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</si>
  <si>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</si>
  <si>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</si>
  <si>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</si>
  <si>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</si>
  <si>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</si>
  <si>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</si>
  <si>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</si>
  <si>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</si>
  <si>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</si>
  <si>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</si>
  <si>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</si>
  <si>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</si>
  <si>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</si>
  <si>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</si>
  <si>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</si>
  <si>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</si>
  <si>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</si>
  <si>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</si>
  <si>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</si>
  <si>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</si>
  <si>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</si>
  <si>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</si>
  <si>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</si>
  <si>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</si>
  <si>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</si>
  <si>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</si>
  <si>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</si>
  <si>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</si>
  <si>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</si>
  <si>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</si>
  <si>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</si>
  <si>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</si>
  <si>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</si>
  <si>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</si>
  <si>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</si>
  <si>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</si>
  <si>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</si>
  <si>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</si>
  <si>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</si>
  <si>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</si>
  <si>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</si>
  <si>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</si>
  <si>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</si>
  <si>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</si>
  <si>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</si>
  <si>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</si>
  <si>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</si>
  <si>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</si>
  <si>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</si>
  <si>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</si>
  <si>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</si>
  <si>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</si>
  <si>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</si>
  <si>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</si>
  <si>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</si>
  <si>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</si>
  <si>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</si>
  <si>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</si>
  <si>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</si>
  <si>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</si>
  <si>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</si>
  <si>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</si>
  <si>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</si>
  <si>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</si>
  <si>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</si>
  <si>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</si>
  <si>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</si>
  <si>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</si>
  <si>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</si>
  <si>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</si>
  <si>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</si>
  <si>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</si>
  <si>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</si>
  <si>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</si>
  <si>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</si>
  <si>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</si>
  <si>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</si>
  <si>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</si>
  <si>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</si>
  <si>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</si>
  <si>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</si>
  <si>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</si>
  <si>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</si>
  <si>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</si>
  <si>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</si>
  <si>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</si>
  <si>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</si>
  <si>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</si>
  <si>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</si>
  <si>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</si>
  <si>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</si>
  <si>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</si>
  <si>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</si>
  <si>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</si>
  <si>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</si>
  <si>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</si>
  <si>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</si>
  <si>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</si>
  <si>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</si>
  <si>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</si>
  <si>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</si>
  <si>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</si>
  <si>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</si>
  <si>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</si>
  <si>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</si>
  <si>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</si>
  <si>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</si>
  <si>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</si>
  <si>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</si>
  <si>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</si>
  <si>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</si>
  <si>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</si>
  <si>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</si>
  <si>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</si>
  <si>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</si>
  <si>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</si>
  <si>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</si>
  <si>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</si>
  <si>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</si>
  <si>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</si>
  <si>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</si>
  <si>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</si>
  <si>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</si>
  <si>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</si>
  <si>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</si>
  <si>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</si>
  <si>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</si>
  <si>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</si>
  <si>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</si>
  <si>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</si>
  <si>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</si>
  <si>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</si>
  <si>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</si>
  <si>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</si>
  <si>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</si>
  <si>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</si>
  <si>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</si>
  <si>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</si>
  <si>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</si>
  <si>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</si>
  <si>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</si>
  <si>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</si>
  <si>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</si>
  <si>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</si>
  <si>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</si>
  <si>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</si>
  <si>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</si>
  <si>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</si>
  <si>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</si>
  <si>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</si>
  <si>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</si>
  <si>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</si>
  <si>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</si>
  <si>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</si>
  <si>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</si>
  <si>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</si>
  <si>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</si>
  <si>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</si>
  <si>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</si>
  <si>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</si>
  <si>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</si>
  <si>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</si>
  <si>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</si>
  <si>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</si>
  <si>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</si>
  <si>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</si>
  <si>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</si>
  <si>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</si>
  <si>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</si>
  <si>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</si>
  <si>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</si>
  <si>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</si>
  <si>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</si>
  <si>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</si>
  <si>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</si>
  <si>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</si>
  <si>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</si>
  <si>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</si>
  <si>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</si>
  <si>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</si>
  <si>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</si>
  <si>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</si>
  <si>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</si>
  <si>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</si>
  <si>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</si>
  <si>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</si>
  <si>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</si>
  <si>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</si>
  <si>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</si>
  <si>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</si>
  <si>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</si>
  <si>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</si>
  <si>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</si>
  <si>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</si>
  <si>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</si>
  <si>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</si>
  <si>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</si>
  <si>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</si>
  <si>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</si>
  <si>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</si>
  <si>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</si>
  <si>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</si>
  <si>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</si>
  <si>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</si>
  <si>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</si>
  <si>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</si>
  <si>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</si>
  <si>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</si>
  <si>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</si>
  <si>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</si>
  <si>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</si>
  <si>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</si>
  <si>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</si>
  <si>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</si>
  <si>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</si>
  <si>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</si>
  <si>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</si>
  <si>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</si>
  <si>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</si>
  <si>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</si>
  <si>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</si>
  <si>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</si>
  <si>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</si>
  <si>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</si>
  <si>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</si>
  <si>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</si>
  <si>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</si>
  <si>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</si>
  <si>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</si>
  <si>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</si>
  <si>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</si>
  <si>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</si>
  <si>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</si>
  <si>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</si>
  <si>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</si>
  <si>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</si>
  <si>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</si>
  <si>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</si>
  <si>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</si>
  <si>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</si>
  <si>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</si>
  <si>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</si>
  <si>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</si>
  <si>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</si>
  <si>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</si>
  <si>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</si>
  <si>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</si>
  <si>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</si>
  <si>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</si>
  <si>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</si>
  <si>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</si>
  <si>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</si>
  <si>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</si>
  <si>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</si>
  <si>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</si>
  <si>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</si>
  <si>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</si>
  <si>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</si>
  <si>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</si>
  <si>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</si>
  <si>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</si>
  <si>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</si>
  <si>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</si>
  <si>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</si>
  <si>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</si>
  <si>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</si>
  <si>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</si>
  <si>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</si>
  <si>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</si>
  <si>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</si>
  <si>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</si>
  <si>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</si>
  <si>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</si>
  <si>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</si>
  <si>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</si>
  <si>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</si>
  <si>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</si>
  <si>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</si>
  <si>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</si>
  <si>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</si>
  <si>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</si>
  <si>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</si>
  <si>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</si>
  <si>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</si>
  <si>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</si>
  <si>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</si>
  <si>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</si>
  <si>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</si>
  <si>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</si>
  <si>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</si>
  <si>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</si>
  <si>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</si>
  <si>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</si>
  <si>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</si>
  <si>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</si>
  <si>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</si>
  <si>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</si>
  <si>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</si>
  <si>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</si>
  <si>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</si>
  <si>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</si>
  <si>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</si>
  <si>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</si>
  <si>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</si>
  <si>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</si>
  <si>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</si>
  <si>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</si>
  <si>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</si>
  <si>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</si>
  <si>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</si>
  <si>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</si>
  <si>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</si>
  <si>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</si>
  <si>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</si>
  <si>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</si>
  <si>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</si>
  <si>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</si>
  <si>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</si>
  <si>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</si>
  <si>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</si>
  <si>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</si>
  <si>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</si>
  <si>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</si>
  <si>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</si>
  <si>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</si>
  <si>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</si>
  <si>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</si>
  <si>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</si>
  <si>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</si>
  <si>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</si>
  <si>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</si>
  <si>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</si>
  <si>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</si>
  <si>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</si>
  <si>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</si>
  <si>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</si>
  <si>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</si>
  <si>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</si>
  <si>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</si>
  <si>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</si>
  <si>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</si>
  <si>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</si>
  <si>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</si>
  <si>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</si>
  <si>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</si>
  <si>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</si>
  <si>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</si>
  <si>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</si>
  <si>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</si>
  <si>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</si>
  <si>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</si>
  <si>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</si>
  <si>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</si>
  <si>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</si>
  <si>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</si>
  <si>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</si>
  <si>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</si>
  <si>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</si>
  <si>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</si>
  <si>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</si>
  <si>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</si>
  <si>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</si>
  <si>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</si>
  <si>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</si>
  <si>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</si>
  <si>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</si>
  <si>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</si>
  <si>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</si>
  <si>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</si>
  <si>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</si>
  <si>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</si>
  <si>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</si>
  <si>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</si>
  <si>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</si>
  <si>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</si>
  <si>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</si>
  <si>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</si>
  <si>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</si>
  <si>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</si>
  <si>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</si>
  <si>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</si>
  <si>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</si>
  <si>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</si>
  <si>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</si>
  <si>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</si>
  <si>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</si>
  <si>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</si>
  <si>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</si>
  <si>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</si>
  <si>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</si>
  <si>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</si>
  <si>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</si>
  <si>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</si>
  <si>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</si>
  <si>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</si>
  <si>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</si>
  <si>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</si>
  <si>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</si>
  <si>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</si>
  <si>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</si>
  <si>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</si>
  <si>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</si>
  <si>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</si>
  <si>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</si>
  <si>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</si>
  <si>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</si>
  <si>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</si>
  <si>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</si>
  <si>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</si>
  <si>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</si>
  <si>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</si>
  <si>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</si>
  <si>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</si>
  <si>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</si>
  <si>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</si>
  <si>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</si>
  <si>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</si>
  <si>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</si>
  <si>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</si>
  <si>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</si>
  <si>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</si>
  <si>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</si>
  <si>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</si>
  <si>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</si>
  <si>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</si>
  <si>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</si>
  <si>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</si>
  <si>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</si>
  <si>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</si>
  <si>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</si>
  <si>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</si>
  <si>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</si>
  <si>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</si>
  <si>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</si>
  <si>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</si>
  <si>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</si>
  <si>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</si>
  <si>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</si>
  <si>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</si>
  <si>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</si>
  <si>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</si>
  <si>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</si>
  <si>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</si>
  <si>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</si>
  <si>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</si>
  <si>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</si>
  <si>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</si>
  <si>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</si>
  <si>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</si>
  <si>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</si>
  <si>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</si>
  <si>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</si>
  <si>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</si>
  <si>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</si>
  <si>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</si>
  <si>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</si>
  <si>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</si>
  <si>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</si>
  <si>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</si>
  <si>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</si>
  <si>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</si>
  <si>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</si>
  <si>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</si>
  <si>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</si>
  <si>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</si>
  <si>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</si>
  <si>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</si>
  <si>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</si>
  <si>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</si>
  <si>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</si>
  <si>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</si>
  <si>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</si>
  <si>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</si>
  <si>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</si>
  <si>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</si>
  <si>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</si>
  <si>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</si>
  <si>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</si>
  <si>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</si>
  <si>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</si>
  <si>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</si>
  <si>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</si>
  <si>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</si>
  <si>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</si>
  <si>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</si>
  <si>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</si>
  <si>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</si>
  <si>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</si>
  <si>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</si>
  <si>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</si>
  <si>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</si>
  <si>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</si>
  <si>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</si>
  <si>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</si>
  <si>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</si>
  <si>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</si>
  <si>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</si>
  <si>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</si>
  <si>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</si>
  <si>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</si>
  <si>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</si>
  <si>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</si>
  <si>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</si>
  <si>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</si>
  <si>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</si>
  <si>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</si>
  <si>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</si>
  <si>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</si>
  <si>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</si>
  <si>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</si>
  <si>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</si>
  <si>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</si>
  <si>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</si>
  <si>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</si>
  <si>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</si>
  <si>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</si>
  <si>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</si>
  <si>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</si>
  <si>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</si>
  <si>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</si>
  <si>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</si>
  <si>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</si>
  <si>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</si>
  <si>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</si>
  <si>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</si>
  <si>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</si>
  <si>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</si>
  <si>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</si>
  <si>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</si>
  <si>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</si>
  <si>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</si>
  <si>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</si>
  <si>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</si>
  <si>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</si>
  <si>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</si>
  <si>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</si>
  <si>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</si>
  <si>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</si>
  <si>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</si>
  <si>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</si>
  <si>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</si>
  <si>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</si>
  <si>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</si>
  <si>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</si>
  <si>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</si>
  <si>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</si>
  <si>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</si>
  <si>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</si>
  <si>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</si>
  <si>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</si>
  <si>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</si>
  <si>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</si>
  <si>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</si>
  <si>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</si>
  <si>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</si>
  <si>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</si>
  <si>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</si>
  <si>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</si>
  <si>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</si>
  <si>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</si>
  <si>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</si>
  <si>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</si>
  <si>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</si>
  <si>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</si>
  <si>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</si>
  <si>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</si>
  <si>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</si>
  <si>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</si>
  <si>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</si>
  <si>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</si>
  <si>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</si>
  <si>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</si>
  <si>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</si>
  <si>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</si>
  <si>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</si>
  <si>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</si>
  <si>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</si>
  <si>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</si>
  <si>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</si>
  <si>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</si>
  <si>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</si>
  <si>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</si>
  <si>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</si>
  <si>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</si>
  <si>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</si>
  <si>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</si>
  <si>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</si>
  <si>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</si>
  <si>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</si>
  <si>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</si>
  <si>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</si>
  <si>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</si>
  <si>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</si>
  <si>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</si>
  <si>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</si>
  <si>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</si>
  <si>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</si>
  <si>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</si>
  <si>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</si>
  <si>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</si>
  <si>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</si>
  <si>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</si>
  <si>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</si>
  <si>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</si>
  <si>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</si>
  <si>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</si>
  <si>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</si>
  <si>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</si>
  <si>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</si>
  <si>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</si>
  <si>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</si>
  <si>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</si>
  <si>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</si>
  <si>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</si>
  <si>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</si>
  <si>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</si>
  <si>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</si>
  <si>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</si>
  <si>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</si>
  <si>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</si>
  <si>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</si>
  <si>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</si>
  <si>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</si>
  <si>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</si>
  <si>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</si>
  <si>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</si>
  <si>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</si>
  <si>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</si>
  <si>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</si>
  <si>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</si>
  <si>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</si>
  <si>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</si>
  <si>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</si>
  <si>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</si>
  <si>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</si>
  <si>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</si>
  <si>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</si>
  <si>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</si>
  <si>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</si>
  <si>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</si>
  <si>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</si>
  <si>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</si>
  <si>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</si>
  <si>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</si>
  <si>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</si>
  <si>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</si>
  <si>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</si>
  <si>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</si>
  <si>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</si>
  <si>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</si>
  <si>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</si>
  <si>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</si>
  <si>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</si>
  <si>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</si>
  <si>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</si>
  <si>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</si>
  <si>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</si>
  <si>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</si>
  <si>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</si>
  <si>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</si>
  <si>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</si>
  <si>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</si>
  <si>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</si>
  <si>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</si>
  <si>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</si>
  <si>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</si>
  <si>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</si>
  <si>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</si>
  <si>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</si>
  <si>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</si>
  <si>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</si>
  <si>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</si>
  <si>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</si>
  <si>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</si>
  <si>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</si>
  <si>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</si>
  <si>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</si>
  <si>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</si>
  <si>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</si>
  <si>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</si>
  <si>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</si>
  <si>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</si>
  <si>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</si>
  <si>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</si>
  <si>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</si>
  <si>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</si>
  <si>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</si>
  <si>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</si>
  <si>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</si>
  <si>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</si>
  <si>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</si>
  <si>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</si>
  <si>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</si>
  <si>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</si>
  <si>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</si>
  <si>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</si>
  <si>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</si>
  <si>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</si>
  <si>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</si>
  <si>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</si>
  <si>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</si>
  <si>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</si>
  <si>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</si>
  <si>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</si>
  <si>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</si>
  <si>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</si>
  <si>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</si>
  <si>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</si>
  <si>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</si>
  <si>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</si>
  <si>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</si>
  <si>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</si>
  <si>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</si>
  <si>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</si>
  <si>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</si>
  <si>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</si>
  <si>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</si>
  <si>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</si>
  <si>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</si>
  <si>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</si>
  <si>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</si>
  <si>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</si>
  <si>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</si>
  <si>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</si>
  <si>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</si>
  <si>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</si>
  <si>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</si>
  <si>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</si>
  <si>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</si>
  <si>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</si>
  <si>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</si>
  <si>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</si>
  <si>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</si>
  <si>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</si>
  <si>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</si>
  <si>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</si>
  <si>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</si>
  <si>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</si>
  <si>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</si>
  <si>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</si>
  <si>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</si>
  <si>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</si>
  <si>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</si>
  <si>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</si>
  <si>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</si>
  <si>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</si>
  <si>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</si>
  <si>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</si>
  <si>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</si>
  <si>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</si>
  <si>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</si>
  <si>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</si>
  <si>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</si>
  <si>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</si>
  <si>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</si>
  <si>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</si>
  <si>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</si>
  <si>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</si>
  <si>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</si>
  <si>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</si>
  <si>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</si>
  <si>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</si>
  <si>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</si>
  <si>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</si>
  <si>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</si>
  <si>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</si>
  <si>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</si>
  <si>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</si>
  <si>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</si>
  <si>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</si>
  <si>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</si>
  <si>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</si>
  <si>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</si>
  <si>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</si>
  <si>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</si>
  <si>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</si>
  <si>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</si>
  <si>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</si>
  <si>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</si>
  <si>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</si>
  <si>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</si>
  <si>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</si>
  <si>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</si>
  <si>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</si>
  <si>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</si>
  <si>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</si>
  <si>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</si>
  <si>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</si>
  <si>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</si>
  <si>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</si>
  <si>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</si>
  <si>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</si>
  <si>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</si>
  <si>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</si>
  <si>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</si>
  <si>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</si>
  <si>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</si>
  <si>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</si>
  <si>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</si>
  <si>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</si>
  <si>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</si>
  <si>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</si>
  <si>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</si>
  <si>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</si>
  <si>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</si>
  <si>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</si>
  <si>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</si>
  <si>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</si>
  <si>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</si>
  <si>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</si>
  <si>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</si>
  <si>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</si>
  <si>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</si>
  <si>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</si>
  <si>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</si>
  <si>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</si>
  <si>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</si>
  <si>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</si>
  <si>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</si>
  <si>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</si>
  <si>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</si>
  <si>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</si>
  <si>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</si>
  <si>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</si>
  <si>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</si>
  <si>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</si>
  <si>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</si>
  <si>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</si>
  <si>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</si>
  <si>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</si>
  <si>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</si>
  <si>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</si>
  <si>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</si>
  <si>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</si>
  <si>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</si>
  <si>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</si>
  <si>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</si>
  <si>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</si>
  <si>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</si>
  <si>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</si>
  <si>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</si>
  <si>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</si>
  <si>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</si>
  <si>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</si>
  <si>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</si>
  <si>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</si>
  <si>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</si>
  <si>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</si>
  <si>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</si>
  <si>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</si>
  <si>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</si>
  <si>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</si>
  <si>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</si>
  <si>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</si>
  <si>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</si>
  <si>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</si>
  <si>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</si>
  <si>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</si>
  <si>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</si>
  <si>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</si>
  <si>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</si>
  <si>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</si>
  <si>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</si>
  <si>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</si>
  <si>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</si>
  <si>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</si>
  <si>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</si>
  <si>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</si>
  <si>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</si>
  <si>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</si>
  <si>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</si>
  <si>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</si>
  <si>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</si>
  <si>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</si>
  <si>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</si>
  <si>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</si>
  <si>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</si>
  <si>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</si>
  <si>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</si>
  <si>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</si>
  <si>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</si>
  <si>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</si>
  <si>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</si>
  <si>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</si>
  <si>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</si>
  <si>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</si>
  <si>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</si>
  <si>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</si>
  <si>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</si>
  <si>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</si>
  <si>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</si>
  <si>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</si>
  <si>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</si>
  <si>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</si>
  <si>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</si>
  <si>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</si>
  <si>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</si>
  <si>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</si>
  <si>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</si>
  <si>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</si>
  <si>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</si>
  <si>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</si>
  <si>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</si>
  <si>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</si>
  <si>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</si>
  <si>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</si>
  <si>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</si>
  <si>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</si>
  <si>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</si>
  <si>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</si>
  <si>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</si>
  <si>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</si>
  <si>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</si>
  <si>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</si>
  <si>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</si>
  <si>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</si>
  <si>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</si>
  <si>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</si>
  <si>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</si>
  <si>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</si>
  <si>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</si>
  <si>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</si>
  <si>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</si>
  <si>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</si>
  <si>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</si>
  <si>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</si>
  <si>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</si>
  <si>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</si>
  <si>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</si>
  <si>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</si>
  <si>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</si>
  <si>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</si>
  <si>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</si>
  <si>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</si>
  <si>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</si>
  <si>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</si>
  <si>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</si>
  <si>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</si>
  <si>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</si>
  <si>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</si>
  <si>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</si>
  <si>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</si>
  <si>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</si>
  <si>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</si>
  <si>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</si>
  <si>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</si>
  <si>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</si>
  <si>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</si>
  <si>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</si>
  <si>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</si>
  <si>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</si>
  <si>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</si>
  <si>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</si>
  <si>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</si>
  <si>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</si>
  <si>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</si>
  <si>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</si>
  <si>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</si>
  <si>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</si>
  <si>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</si>
  <si>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</si>
  <si>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</si>
  <si>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</si>
  <si>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</si>
  <si>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</si>
  <si>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</si>
  <si>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</si>
  <si>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</si>
  <si>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</si>
  <si>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</si>
  <si>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</si>
  <si>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</si>
  <si>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</si>
  <si>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</si>
  <si>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</si>
  <si>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</si>
  <si>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</si>
  <si>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</si>
  <si>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</si>
  <si>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</si>
  <si>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</si>
  <si>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</si>
  <si>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</si>
  <si>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</si>
  <si>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</si>
  <si>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</si>
  <si>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</si>
  <si>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</si>
  <si>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</si>
  <si>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</si>
  <si>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</si>
  <si>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</si>
  <si>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</si>
  <si>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</si>
  <si>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</si>
  <si>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</si>
  <si>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</si>
  <si>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</si>
  <si>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</si>
  <si>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</si>
  <si>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</si>
  <si>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</si>
  <si>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</si>
  <si>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</si>
  <si>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</si>
  <si>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</si>
  <si>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</si>
  <si>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</si>
  <si>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</si>
  <si>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</si>
  <si>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</si>
  <si>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</si>
  <si>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</si>
  <si>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</si>
  <si>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</si>
  <si>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</si>
  <si>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</si>
  <si>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</si>
  <si>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</si>
  <si>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</si>
  <si>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</si>
  <si>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</si>
  <si>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</si>
  <si>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</si>
  <si>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</si>
  <si>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</si>
  <si>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</si>
  <si>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</si>
  <si>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</si>
  <si>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</si>
  <si>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</si>
  <si>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</si>
  <si>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</si>
  <si>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</si>
  <si>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</si>
  <si>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</si>
  <si>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</si>
  <si>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</si>
  <si>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</si>
  <si>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</si>
  <si>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</si>
  <si>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</si>
  <si>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</si>
  <si>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</si>
  <si>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</si>
  <si>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</si>
  <si>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</si>
  <si>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</si>
  <si>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</si>
  <si>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</si>
  <si>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</si>
  <si>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</si>
  <si>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</si>
  <si>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</si>
  <si>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</si>
  <si>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</si>
  <si>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</si>
  <si>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</si>
  <si>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</si>
  <si>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</si>
  <si>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</si>
  <si>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</si>
  <si>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</si>
  <si>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</si>
  <si>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</si>
  <si>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</si>
  <si>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</si>
  <si>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</si>
  <si>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</si>
  <si>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</si>
  <si>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</si>
  <si>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</si>
  <si>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</si>
  <si>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</si>
  <si>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</si>
  <si>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</si>
  <si>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</si>
  <si>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</si>
  <si>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</si>
  <si>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</si>
  <si>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</si>
  <si>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</si>
  <si>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</si>
  <si>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</si>
  <si>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</si>
  <si>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</si>
  <si>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</si>
  <si>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</si>
  <si>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</si>
  <si>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</si>
  <si>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</si>
  <si>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</si>
  <si>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</si>
  <si>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</si>
  <si>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</si>
  <si>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</si>
  <si>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</si>
  <si>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</si>
  <si>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</si>
  <si>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</si>
  <si>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</si>
  <si>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</si>
  <si>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</si>
  <si>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</si>
  <si>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</si>
  <si>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</si>
  <si>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</si>
  <si>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</si>
  <si>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</si>
  <si>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</si>
  <si>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</si>
  <si>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</si>
  <si>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</si>
  <si>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</si>
  <si>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</si>
  <si>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</si>
  <si>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</si>
  <si>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</si>
  <si>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</si>
  <si>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</si>
  <si>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</si>
  <si>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</si>
  <si>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</si>
  <si>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</si>
  <si>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</si>
  <si>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</si>
  <si>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</si>
  <si>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</si>
  <si>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</si>
  <si>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</si>
  <si>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</si>
  <si>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</si>
  <si>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</si>
  <si>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</si>
  <si>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</si>
  <si>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</si>
  <si>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</si>
  <si>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</si>
  <si>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</si>
  <si>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</si>
  <si>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</si>
  <si>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</si>
  <si>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</si>
  <si>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</si>
  <si>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</si>
  <si>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</si>
  <si>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</si>
  <si>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</si>
  <si>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</si>
  <si>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</si>
  <si>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</si>
  <si>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</si>
  <si>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</si>
  <si>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</si>
  <si>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</si>
  <si>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</si>
  <si>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</si>
  <si>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</si>
  <si>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</si>
  <si>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</si>
  <si>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</si>
  <si>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</si>
  <si>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</si>
  <si>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</si>
  <si>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</si>
  <si>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</si>
  <si>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</si>
  <si>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</si>
  <si>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</si>
  <si>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</si>
  <si>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</si>
  <si>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</si>
  <si>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</si>
  <si>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</si>
  <si>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</si>
  <si>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</si>
  <si>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</si>
  <si>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</si>
  <si>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</si>
  <si>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</si>
  <si>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</si>
  <si>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</si>
  <si>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</si>
  <si>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</si>
  <si>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</si>
  <si>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</si>
  <si>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</si>
  <si>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</si>
  <si>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</si>
  <si>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</si>
  <si>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</si>
  <si>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</si>
  <si>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</si>
  <si>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</si>
  <si>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</si>
  <si>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</si>
  <si>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</si>
  <si>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</si>
  <si>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</si>
  <si>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</si>
  <si>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</si>
  <si>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</si>
  <si>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</si>
  <si>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</si>
  <si>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</si>
  <si>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</si>
  <si>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</si>
  <si>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</si>
  <si>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</si>
  <si>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</si>
  <si>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</si>
  <si>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</si>
  <si>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</si>
  <si>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</si>
  <si>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</si>
  <si>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</si>
  <si>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</si>
  <si>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</si>
  <si>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</si>
  <si>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</si>
  <si>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</si>
  <si>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</si>
  <si>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</si>
  <si>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</si>
  <si>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</si>
  <si>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</si>
  <si>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</si>
  <si>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</si>
  <si>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</si>
  <si>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</si>
  <si>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</si>
  <si>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</si>
  <si>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</si>
  <si>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</si>
  <si>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</si>
  <si>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</si>
  <si>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</si>
  <si>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</si>
  <si>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</si>
  <si>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</si>
  <si>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</si>
  <si>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</si>
  <si>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</si>
  <si>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</si>
  <si>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</si>
  <si>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</si>
  <si>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</si>
  <si>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</si>
  <si>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</si>
  <si>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</si>
  <si>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</si>
  <si>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</si>
  <si>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</si>
  <si>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</si>
  <si>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</si>
  <si>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</si>
  <si>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</si>
  <si>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</si>
  <si>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</si>
  <si>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</si>
  <si>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</si>
  <si>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</si>
  <si>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</si>
  <si>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</si>
  <si>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</si>
  <si>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</si>
  <si>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</si>
  <si>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</si>
  <si>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</si>
  <si>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</si>
  <si>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</si>
  <si>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</si>
  <si>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</si>
  <si>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</si>
  <si>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</si>
  <si>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</si>
  <si>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</si>
  <si>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</si>
  <si>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</si>
  <si>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</si>
  <si>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</si>
  <si>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</si>
  <si>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</si>
  <si>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</si>
  <si>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</si>
  <si>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</si>
  <si>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</si>
  <si>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</si>
  <si>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</si>
  <si>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</si>
  <si>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</si>
  <si>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</si>
  <si>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</si>
  <si>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</si>
  <si>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</si>
  <si>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</si>
  <si>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</si>
  <si>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</si>
  <si>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</si>
  <si>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</si>
  <si>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</si>
  <si>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</si>
  <si>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</si>
  <si>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</si>
  <si>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</si>
  <si>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</si>
  <si>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</si>
  <si>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</si>
  <si>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</si>
  <si>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</si>
  <si>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</si>
  <si>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</si>
  <si>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</si>
  <si>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</si>
  <si>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</si>
  <si>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</si>
  <si>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</si>
  <si>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</si>
  <si>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</si>
  <si>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</si>
  <si>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</si>
  <si>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</si>
  <si>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</si>
  <si>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</si>
  <si>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</si>
  <si>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</si>
  <si>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</si>
  <si>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</si>
  <si>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</si>
  <si>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</si>
  <si>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</si>
  <si>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</si>
  <si>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</si>
  <si>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</si>
  <si>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</si>
  <si>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</si>
  <si>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</si>
  <si>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</si>
  <si>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</si>
  <si>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</si>
  <si>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</si>
  <si>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</si>
  <si>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</si>
  <si>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</si>
  <si>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</si>
  <si>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</si>
  <si>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</si>
  <si>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</si>
  <si>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</si>
  <si>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</si>
  <si>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</si>
  <si>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</si>
  <si>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</si>
  <si>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</si>
  <si>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</si>
  <si>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</si>
  <si>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</si>
  <si>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</si>
  <si>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</si>
  <si>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</si>
  <si>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</si>
  <si>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</si>
  <si>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</si>
  <si>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</si>
  <si>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</si>
  <si>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</si>
  <si>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</si>
  <si>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</si>
  <si>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</si>
  <si>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</si>
  <si>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</si>
  <si>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</si>
  <si>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</si>
  <si>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</si>
  <si>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</si>
  <si>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</si>
  <si>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</si>
  <si>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</si>
  <si>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</si>
  <si>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</si>
  <si>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</si>
  <si>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</si>
  <si>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</si>
  <si>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</si>
  <si>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</si>
  <si>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</si>
  <si>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</si>
  <si>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</si>
  <si>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</si>
  <si>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</si>
  <si>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</si>
  <si>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</si>
  <si>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</si>
  <si>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</si>
  <si>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</si>
  <si>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</si>
  <si>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</si>
  <si>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</si>
  <si>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</si>
  <si>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</si>
  <si>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</si>
  <si>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</si>
  <si>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</si>
  <si>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</si>
  <si>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</si>
  <si>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</si>
  <si>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</si>
  <si>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</si>
  <si>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</si>
  <si>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</si>
  <si>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</si>
  <si>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</si>
  <si>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</si>
  <si>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</si>
  <si>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</si>
  <si>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</si>
  <si>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</si>
  <si>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</si>
  <si>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</si>
  <si>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</si>
  <si>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</si>
  <si>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</si>
  <si>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</si>
  <si>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</si>
  <si>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</si>
  <si>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</si>
  <si>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</si>
  <si>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</si>
  <si>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</si>
  <si>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</si>
  <si>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</si>
  <si>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</si>
  <si>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</si>
  <si>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</si>
  <si>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</si>
  <si>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</si>
  <si>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</si>
  <si>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</si>
  <si>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</si>
  <si>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</si>
  <si>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</si>
  <si>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</si>
  <si>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</si>
  <si>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</si>
  <si>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</si>
  <si>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</si>
  <si>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</si>
  <si>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</si>
  <si>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</si>
  <si>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</si>
  <si>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</si>
  <si>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</si>
  <si>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</si>
  <si>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</si>
  <si>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</si>
  <si>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</si>
  <si>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</si>
  <si>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</si>
  <si>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</si>
  <si>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</si>
  <si>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</si>
  <si>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</si>
  <si>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</si>
  <si>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</si>
  <si>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</si>
  <si>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</si>
  <si>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</si>
  <si>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</si>
  <si>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</si>
  <si>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</si>
  <si>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</si>
  <si>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</si>
  <si>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</si>
  <si>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</si>
  <si>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</si>
  <si>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</si>
  <si>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</si>
  <si>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</si>
  <si>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</si>
  <si>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</si>
  <si>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</si>
  <si>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</si>
  <si>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</si>
  <si>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</si>
  <si>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</si>
  <si>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</si>
  <si>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</si>
  <si>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</si>
  <si>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</si>
  <si>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</si>
  <si>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</si>
  <si>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</si>
  <si>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</si>
  <si>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</si>
  <si>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</si>
  <si>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</si>
  <si>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</si>
  <si>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</si>
  <si>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</si>
  <si>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</si>
  <si>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</si>
  <si>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</si>
  <si>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</si>
  <si>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</si>
  <si>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</si>
  <si>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</si>
  <si>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</si>
  <si>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</si>
  <si>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</si>
  <si>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</si>
  <si>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</si>
  <si>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</si>
  <si>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</si>
  <si>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</si>
  <si>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</si>
  <si>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</si>
  <si>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</si>
  <si>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</si>
  <si>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</si>
  <si>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</si>
  <si>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</si>
  <si>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</si>
  <si>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</si>
  <si>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</si>
  <si>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</si>
  <si>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</si>
  <si>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</si>
  <si>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</si>
  <si>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</si>
  <si>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</si>
  <si>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</si>
  <si>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</si>
  <si>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</si>
  <si>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</si>
  <si>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</si>
  <si>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</si>
  <si>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</si>
  <si>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</si>
  <si>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</si>
  <si>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</si>
  <si>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</si>
  <si>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</si>
  <si>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</si>
  <si>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</si>
  <si>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</si>
  <si>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</si>
  <si>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</si>
  <si>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</si>
  <si>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</si>
  <si>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</si>
  <si>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</si>
  <si>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</si>
  <si>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</si>
  <si>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</si>
  <si>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</si>
  <si>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</si>
  <si>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</si>
  <si>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</si>
  <si>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</si>
  <si>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</si>
  <si>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</si>
  <si>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</si>
  <si>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</si>
  <si>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</si>
  <si>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</si>
  <si>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</si>
  <si>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</si>
  <si>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</si>
  <si>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</si>
  <si>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</si>
  <si>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</si>
  <si>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</si>
  <si>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</si>
  <si>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</si>
  <si>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</si>
  <si>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</si>
  <si>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</si>
  <si>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</si>
  <si>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</si>
  <si>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</si>
  <si>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</si>
  <si>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</si>
  <si>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</si>
  <si>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</si>
  <si>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</si>
  <si>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</si>
  <si>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</si>
  <si>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</si>
  <si>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</si>
  <si>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</si>
  <si>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</si>
  <si>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</si>
  <si>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</si>
  <si>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</si>
  <si>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</si>
  <si>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</si>
  <si>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</si>
  <si>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</si>
  <si>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</si>
  <si>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</si>
  <si>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</si>
  <si>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</si>
  <si>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</si>
  <si>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</si>
  <si>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</si>
  <si>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</si>
  <si>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</si>
  <si>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</si>
  <si>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</si>
  <si>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</si>
  <si>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</si>
  <si>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</si>
  <si>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</si>
  <si>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</si>
  <si>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</si>
  <si>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</si>
  <si>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</si>
  <si>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</si>
  <si>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</si>
  <si>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</si>
  <si>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</si>
  <si>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</si>
  <si>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</si>
  <si>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</si>
  <si>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</si>
  <si>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</si>
  <si>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</si>
  <si>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</si>
  <si>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</si>
  <si>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</si>
  <si>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</si>
  <si>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</si>
  <si>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</si>
  <si>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</si>
  <si>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</si>
  <si>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</si>
  <si>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</si>
  <si>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</si>
  <si>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</si>
  <si>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</si>
  <si>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</si>
  <si>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</si>
  <si>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</si>
  <si>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</si>
  <si>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</si>
  <si>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</si>
  <si>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</si>
  <si>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</si>
  <si>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</si>
  <si>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</si>
  <si>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</si>
  <si>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</si>
  <si>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</si>
  <si>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</si>
  <si>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</si>
  <si>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</si>
  <si>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</si>
  <si>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</si>
  <si>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</si>
  <si>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</si>
  <si>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</si>
  <si>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</si>
  <si>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</si>
  <si>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</si>
  <si>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</si>
  <si>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</si>
  <si>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</si>
  <si>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</si>
  <si>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</si>
  <si>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</si>
  <si>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</si>
  <si>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</si>
  <si>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</si>
  <si>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</si>
  <si>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</si>
  <si>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</si>
  <si>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</si>
  <si>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</si>
  <si>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</si>
  <si>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</si>
  <si>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</si>
  <si>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</si>
  <si>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</si>
  <si>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</si>
  <si>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</si>
  <si>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</si>
  <si>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</si>
  <si>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</si>
  <si>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</si>
  <si>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</si>
  <si>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</si>
  <si>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</si>
  <si>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</si>
  <si>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</si>
  <si>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</si>
  <si>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</si>
  <si>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</si>
  <si>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</si>
  <si>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</si>
  <si>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</si>
  <si>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</si>
  <si>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</si>
  <si>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</si>
  <si>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</si>
  <si>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</si>
  <si>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</si>
  <si>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</si>
  <si>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</si>
  <si>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</si>
  <si>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</si>
  <si>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</si>
  <si>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</si>
  <si>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</si>
  <si>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</si>
  <si>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</si>
  <si>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</si>
  <si>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</si>
  <si>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</si>
  <si>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</si>
  <si>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</si>
  <si>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</si>
  <si>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</si>
  <si>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</si>
  <si>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</si>
  <si>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</si>
  <si>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</si>
  <si>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</si>
  <si>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</si>
  <si>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</si>
  <si>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</si>
  <si>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</si>
  <si>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</si>
  <si>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</si>
  <si>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</si>
  <si>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</si>
  <si>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</si>
  <si>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</si>
  <si>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</si>
  <si>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</si>
  <si>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</si>
  <si>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</si>
  <si>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</si>
  <si>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</si>
  <si>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</si>
  <si>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</si>
  <si>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</si>
  <si>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</si>
  <si>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</si>
  <si>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</si>
  <si>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</si>
  <si>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</si>
  <si>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</si>
  <si>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</si>
  <si>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</si>
  <si>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</si>
  <si>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</si>
  <si>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</si>
  <si>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</si>
  <si>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</si>
  <si>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</si>
  <si>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</si>
  <si>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</si>
  <si>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</si>
  <si>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</si>
  <si>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</si>
  <si>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</si>
  <si>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</si>
  <si>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</si>
  <si>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</si>
  <si>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</si>
  <si>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</si>
  <si>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</si>
  <si>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</si>
  <si>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</si>
  <si>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</si>
  <si>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</si>
  <si>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</si>
  <si>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</si>
  <si>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</si>
  <si>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</si>
  <si>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</si>
  <si>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</si>
  <si>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</si>
  <si>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</si>
  <si>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</si>
  <si>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</si>
  <si>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</si>
  <si>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</si>
  <si>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</si>
  <si>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</si>
  <si>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</si>
  <si>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</si>
  <si>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</si>
  <si>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</si>
  <si>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</si>
  <si>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</si>
  <si>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</si>
  <si>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</si>
  <si>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</si>
  <si>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</si>
  <si>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</si>
  <si>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</si>
  <si>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</si>
  <si>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</si>
  <si>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</si>
  <si>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</si>
  <si>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</si>
  <si>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</si>
  <si>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</si>
  <si>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</si>
  <si>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</si>
  <si>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</si>
  <si>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</si>
  <si>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</si>
  <si>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</si>
  <si>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</si>
  <si>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</si>
  <si>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</si>
  <si>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</si>
  <si>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</si>
  <si>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</si>
  <si>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</si>
  <si>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</si>
  <si>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</si>
  <si>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</si>
  <si>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</si>
  <si>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</si>
  <si>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</si>
  <si>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</si>
  <si>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</si>
  <si>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</si>
  <si>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</si>
  <si>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</si>
  <si>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</si>
  <si>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</si>
  <si>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</si>
  <si>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</si>
  <si>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</si>
  <si>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</si>
  <si>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</si>
  <si>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</si>
  <si>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</si>
  <si>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</si>
  <si>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</si>
  <si>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</si>
  <si>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</si>
  <si>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</si>
  <si>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</si>
  <si>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</si>
  <si>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</si>
  <si>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</si>
  <si>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</si>
  <si>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</si>
  <si>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</si>
  <si>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</si>
  <si>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</si>
  <si>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</si>
  <si>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</si>
  <si>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</si>
  <si>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</si>
  <si>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</si>
  <si>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</si>
  <si>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</si>
  <si>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</si>
  <si>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</si>
  <si>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</si>
  <si>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</si>
  <si>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</si>
  <si>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</si>
  <si>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</si>
  <si>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</si>
  <si>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</si>
  <si>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</si>
  <si>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</si>
  <si>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</si>
  <si>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</si>
  <si>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</si>
  <si>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</si>
  <si>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</si>
  <si>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</si>
  <si>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</si>
  <si>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</si>
  <si>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</si>
  <si>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</si>
  <si>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</si>
  <si>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</si>
  <si>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</si>
  <si>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</si>
  <si>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</si>
  <si>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</si>
  <si>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</si>
  <si>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</si>
  <si>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</si>
  <si>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</si>
  <si>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</si>
  <si>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</si>
  <si>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</si>
  <si>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</si>
  <si>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</si>
  <si>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</si>
  <si>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</si>
  <si>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</si>
  <si>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</si>
  <si>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</si>
  <si>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</si>
  <si>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</si>
  <si>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</si>
  <si>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</si>
  <si>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</si>
  <si>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</si>
  <si>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</si>
  <si>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</si>
  <si>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</si>
  <si>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</si>
  <si>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</si>
  <si>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</si>
  <si>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</si>
  <si>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</si>
  <si>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</si>
  <si>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</si>
  <si>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</si>
  <si>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</si>
  <si>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</si>
  <si>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</si>
  <si>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</si>
  <si>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</si>
  <si>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</si>
  <si>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</si>
  <si>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</si>
  <si>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</si>
  <si>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</si>
  <si>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</si>
  <si>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</si>
  <si>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</si>
  <si>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</si>
  <si>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</si>
  <si>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</si>
  <si>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</si>
  <si>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</si>
  <si>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</si>
  <si>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</si>
  <si>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</si>
  <si>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</si>
  <si>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</si>
  <si>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</si>
  <si>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</si>
  <si>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</si>
  <si>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</si>
  <si>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</si>
  <si>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</si>
  <si>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</si>
  <si>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</si>
  <si>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</si>
  <si>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</si>
  <si>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</si>
  <si>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</si>
  <si>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</si>
  <si>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</si>
  <si>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</si>
  <si>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</si>
  <si>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</si>
  <si>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</si>
  <si>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</si>
  <si>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</si>
  <si>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</si>
  <si>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</si>
  <si>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</si>
  <si>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</si>
  <si>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</si>
  <si>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</si>
  <si>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</si>
  <si>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</si>
  <si>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</si>
  <si>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</si>
  <si>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</si>
  <si>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</si>
  <si>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</si>
  <si>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</si>
  <si>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</si>
  <si>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</si>
  <si>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</si>
  <si>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</si>
  <si>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</si>
  <si>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</si>
  <si>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</si>
  <si>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</si>
  <si>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</si>
  <si>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</si>
  <si>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</si>
  <si>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</si>
  <si>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</si>
  <si>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</si>
  <si>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</si>
  <si>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</si>
  <si>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</si>
  <si>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</si>
  <si>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</si>
  <si>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</si>
  <si>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</si>
  <si>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</si>
  <si>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</si>
  <si>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</si>
  <si>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</si>
  <si>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</si>
  <si>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</si>
  <si>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</si>
  <si>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</si>
  <si>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</si>
  <si>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</si>
  <si>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</si>
  <si>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</si>
  <si>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</si>
  <si>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</si>
  <si>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</si>
  <si>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</si>
  <si>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</si>
  <si>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</si>
  <si>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</si>
  <si>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</si>
  <si>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</si>
  <si>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</si>
  <si>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</si>
  <si>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</si>
  <si>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</si>
  <si>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</si>
  <si>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</si>
  <si>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</si>
  <si>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</si>
  <si>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</si>
  <si>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</si>
  <si>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</si>
  <si>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</si>
  <si>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</si>
  <si>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</si>
  <si>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</si>
  <si>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</si>
  <si>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</si>
  <si>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</si>
  <si>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</si>
  <si>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</si>
  <si>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</si>
  <si>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</si>
  <si>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</si>
  <si>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</si>
  <si>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</si>
  <si>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</si>
  <si>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</si>
  <si>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</si>
  <si>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</si>
  <si>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</si>
  <si>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</si>
  <si>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</si>
  <si>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</si>
  <si>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</si>
  <si>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</si>
  <si>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</si>
  <si>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</si>
  <si>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</si>
  <si>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</si>
  <si>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</si>
  <si>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</si>
  <si>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</si>
  <si>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</si>
  <si>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</si>
  <si>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</si>
  <si>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</si>
  <si>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</si>
  <si>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</si>
  <si>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</si>
  <si>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</si>
  <si>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</si>
  <si>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</si>
  <si>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</si>
  <si>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</si>
  <si>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</si>
  <si>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</si>
  <si>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</si>
  <si>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</si>
  <si>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</si>
  <si>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</si>
  <si>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</si>
  <si>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</si>
  <si>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</si>
  <si>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</si>
  <si>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</si>
  <si>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</si>
  <si>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</si>
  <si>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</si>
  <si>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</si>
  <si>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</si>
  <si>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</si>
  <si>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</si>
  <si>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</si>
  <si>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</si>
  <si>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</si>
  <si>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</si>
  <si>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</si>
  <si>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</si>
  <si>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</si>
  <si>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</si>
  <si>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</si>
  <si>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</si>
  <si>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</si>
  <si>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</si>
  <si>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</si>
  <si>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</si>
  <si>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</si>
  <si>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</si>
  <si>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</si>
  <si>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</si>
  <si>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</si>
  <si>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</si>
  <si>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</si>
  <si>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</si>
  <si>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</si>
  <si>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</si>
  <si>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</si>
  <si>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</si>
  <si>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</si>
  <si>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</si>
  <si>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</si>
  <si>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</si>
  <si>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</si>
  <si>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</si>
  <si>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</si>
  <si>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</si>
  <si>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</si>
  <si>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</si>
  <si>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</si>
  <si>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</si>
  <si>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</si>
  <si>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</si>
  <si>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</si>
  <si>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</si>
  <si>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</si>
  <si>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</si>
  <si>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</si>
  <si>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</si>
  <si>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</si>
  <si>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</si>
  <si>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</si>
  <si>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</si>
  <si>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</si>
  <si>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</si>
  <si>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</si>
  <si>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</si>
  <si>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</si>
  <si>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</si>
  <si>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</si>
  <si>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</si>
  <si>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</si>
  <si>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</si>
  <si>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</si>
  <si>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</si>
  <si>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</si>
  <si>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</si>
  <si>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</si>
  <si>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</si>
  <si>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</si>
  <si>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</si>
  <si>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</si>
  <si>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</si>
  <si>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</si>
  <si>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</si>
  <si>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</si>
  <si>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</si>
  <si>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</si>
  <si>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</si>
  <si>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</si>
  <si>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</si>
  <si>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</si>
  <si>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</si>
  <si>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</si>
  <si>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</si>
  <si>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</si>
  <si>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</si>
  <si>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</si>
  <si>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</si>
  <si>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</si>
  <si>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</si>
  <si>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</si>
  <si>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</si>
  <si>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</si>
  <si>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</si>
  <si>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</si>
  <si>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</si>
  <si>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</si>
  <si>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</si>
  <si>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</si>
  <si>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</si>
  <si>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</si>
  <si>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</si>
  <si>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</si>
  <si>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</si>
  <si>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</si>
  <si>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</si>
  <si>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</si>
  <si>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</si>
  <si>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</si>
  <si>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</si>
  <si>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</si>
  <si>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</si>
  <si>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</si>
  <si>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</si>
  <si>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</si>
  <si>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</si>
  <si>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</si>
  <si>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</si>
  <si>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</si>
  <si>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</si>
  <si>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</si>
  <si>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</si>
  <si>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</si>
  <si>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</si>
  <si>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</si>
  <si>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</si>
  <si>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</si>
  <si>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</si>
  <si>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</si>
  <si>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</si>
  <si>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</si>
  <si>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</si>
  <si>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</si>
  <si>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</si>
  <si>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</si>
  <si>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</si>
  <si>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</si>
  <si>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</si>
  <si>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</si>
  <si>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</si>
  <si>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</si>
  <si>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</si>
  <si>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</si>
  <si>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</si>
  <si>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</si>
  <si>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</si>
  <si>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</si>
  <si>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</si>
  <si>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</si>
  <si>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</si>
  <si>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</si>
  <si>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</si>
  <si>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</si>
  <si>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</si>
  <si>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</si>
  <si>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</si>
  <si>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</si>
  <si>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</si>
  <si>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</si>
  <si>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</si>
  <si>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</si>
  <si>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</si>
  <si>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</si>
  <si>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</si>
  <si>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</si>
  <si>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</si>
  <si>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</si>
  <si>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</si>
  <si>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</si>
  <si>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</si>
  <si>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</si>
  <si>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</si>
  <si>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</si>
  <si>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</si>
  <si>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</si>
  <si>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</si>
  <si>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</si>
  <si>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</si>
  <si>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</si>
  <si>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</si>
  <si>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</si>
  <si>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</si>
  <si>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</si>
  <si>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</si>
  <si>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</si>
  <si>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</si>
  <si>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</si>
  <si>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</si>
  <si>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</si>
  <si>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</si>
  <si>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</si>
  <si>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</si>
  <si>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</si>
  <si>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</si>
  <si>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</si>
  <si>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</si>
  <si>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</si>
  <si>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</si>
  <si>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</si>
  <si>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</si>
  <si>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</si>
  <si>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</si>
  <si>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</si>
  <si>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</si>
  <si>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</si>
  <si>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</si>
  <si>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</si>
  <si>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</si>
  <si>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</si>
  <si>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</si>
  <si>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</si>
  <si>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</si>
  <si>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</si>
  <si>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</si>
  <si>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</si>
  <si>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</si>
  <si>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</si>
  <si>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</si>
  <si>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</si>
  <si>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</si>
  <si>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</si>
  <si>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</si>
  <si>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</si>
  <si>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</si>
  <si>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</si>
  <si>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</si>
  <si>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</si>
  <si>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</si>
  <si>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</si>
  <si>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</si>
  <si>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</si>
  <si>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</si>
  <si>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</si>
  <si>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</si>
  <si>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</si>
  <si>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</si>
  <si>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</si>
  <si>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</si>
  <si>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</si>
  <si>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</si>
  <si>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</si>
  <si>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</si>
  <si>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</si>
  <si>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</si>
  <si>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</si>
  <si>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</si>
  <si>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</si>
  <si>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</si>
  <si>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</si>
  <si>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</si>
  <si>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</si>
  <si>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</si>
  <si>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</si>
  <si>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</si>
  <si>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</si>
  <si>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</si>
  <si>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</si>
  <si>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</si>
  <si>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</si>
  <si>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</si>
  <si>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</si>
  <si>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</si>
  <si>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</si>
  <si>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</si>
  <si>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</si>
  <si>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</si>
  <si>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</si>
  <si>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</si>
  <si>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</si>
  <si>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</si>
  <si>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</si>
  <si>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</si>
  <si>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</si>
  <si>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</si>
  <si>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</si>
  <si>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</si>
  <si>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</si>
  <si>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</si>
  <si>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</si>
  <si>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</si>
  <si>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</si>
  <si>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</si>
  <si>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</si>
  <si>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</si>
  <si>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</si>
  <si>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</si>
  <si>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</si>
  <si>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</si>
  <si>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</si>
  <si>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</si>
  <si>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</si>
  <si>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</si>
  <si>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</si>
  <si>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</si>
  <si>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</si>
  <si>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</si>
  <si>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</si>
  <si>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</si>
  <si>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</si>
  <si>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</si>
  <si>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</si>
  <si>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</si>
  <si>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</si>
  <si>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</si>
  <si>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</si>
  <si>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</si>
  <si>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</si>
  <si>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</si>
  <si>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</si>
  <si>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</si>
  <si>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</si>
  <si>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</si>
  <si>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</si>
  <si>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</si>
  <si>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</si>
  <si>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</si>
  <si>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</si>
  <si>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</si>
  <si>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</si>
  <si>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</si>
  <si>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</si>
  <si>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</si>
  <si>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</si>
  <si>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</si>
  <si>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</si>
  <si>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</si>
  <si>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</si>
  <si>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</si>
  <si>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</si>
  <si>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</si>
  <si>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</si>
  <si>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</si>
  <si>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</si>
  <si>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</si>
  <si>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</si>
  <si>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</si>
  <si>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</si>
  <si>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</si>
  <si>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</si>
  <si>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</si>
  <si>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</si>
  <si>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</si>
  <si>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</si>
  <si>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</si>
  <si>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</si>
  <si>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</si>
  <si>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</si>
  <si>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</si>
  <si>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</si>
  <si>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</si>
  <si>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</si>
  <si>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</si>
  <si>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</si>
  <si>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</si>
  <si>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</si>
  <si>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</si>
  <si>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</si>
  <si>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</si>
  <si>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</si>
  <si>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</si>
  <si>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</si>
  <si>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</si>
  <si>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</si>
  <si>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</si>
  <si>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</si>
  <si>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</si>
  <si>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</si>
  <si>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</si>
  <si>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</si>
  <si>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</si>
  <si>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</si>
  <si>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</si>
  <si>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</si>
  <si>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</si>
  <si>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</si>
  <si>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</si>
  <si>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</si>
  <si>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</si>
  <si>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</si>
  <si>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</si>
  <si>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</si>
  <si>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</si>
  <si>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</si>
  <si>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</si>
  <si>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</si>
  <si>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</si>
  <si>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</si>
  <si>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</si>
  <si>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</si>
  <si>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</si>
  <si>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</si>
  <si>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</si>
  <si>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</si>
  <si>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</si>
  <si>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</si>
  <si>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</si>
  <si>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</si>
  <si>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</si>
  <si>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</si>
  <si>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</si>
  <si>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</si>
  <si>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</si>
  <si>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</si>
  <si>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</si>
  <si>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</si>
  <si>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</si>
  <si>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</si>
  <si>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</si>
  <si>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</si>
  <si>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</si>
  <si>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</si>
  <si>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</si>
  <si>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</si>
  <si>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</si>
  <si>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</si>
  <si>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</si>
  <si>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</si>
  <si>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</si>
  <si>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</si>
  <si>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</si>
  <si>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</si>
  <si>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</si>
  <si>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</si>
  <si>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</si>
  <si>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</si>
  <si>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</si>
  <si>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</si>
  <si>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</si>
  <si>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</si>
  <si>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</si>
  <si>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</si>
  <si>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</si>
  <si>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</si>
  <si>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</si>
  <si>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</si>
  <si>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</si>
  <si>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</si>
  <si>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</si>
  <si>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</si>
  <si>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</si>
  <si>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</si>
  <si>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</si>
  <si>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</si>
  <si>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</si>
  <si>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</si>
  <si>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</si>
  <si>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</si>
  <si>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</si>
  <si>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</si>
  <si>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</si>
  <si>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</si>
  <si>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</si>
  <si>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</si>
  <si>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</si>
  <si>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</si>
  <si>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</si>
  <si>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</si>
  <si>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</si>
  <si>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</si>
  <si>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</si>
  <si>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</si>
  <si>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</si>
  <si>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</si>
  <si>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</si>
  <si>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</si>
  <si>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</si>
  <si>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</si>
  <si>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</si>
  <si>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</si>
  <si>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</si>
  <si>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</si>
  <si>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</si>
  <si>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</si>
  <si>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</si>
  <si>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</si>
  <si>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</si>
  <si>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</si>
  <si>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</si>
  <si>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</si>
  <si>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</si>
  <si>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</si>
  <si>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</si>
  <si>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</si>
  <si>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</si>
  <si>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</si>
  <si>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</si>
  <si>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</si>
  <si>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</si>
  <si>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</si>
  <si>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</si>
  <si>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</si>
  <si>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</si>
  <si>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</si>
  <si>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</si>
  <si>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</si>
  <si>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</si>
  <si>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</si>
  <si>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</si>
  <si>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</si>
  <si>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</si>
  <si>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</si>
  <si>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</si>
  <si>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</si>
  <si>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</si>
  <si>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</si>
  <si>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</si>
  <si>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</si>
  <si>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</si>
  <si>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</si>
  <si>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</si>
  <si>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</si>
  <si>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</si>
  <si>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</si>
  <si>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</si>
  <si>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</si>
  <si>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</si>
  <si>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</si>
  <si>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</si>
  <si>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</si>
  <si>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</si>
  <si>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</si>
  <si>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</si>
  <si>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</si>
  <si>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</si>
  <si>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</si>
  <si>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</si>
  <si>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</si>
  <si>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</si>
  <si>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</si>
  <si>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</si>
  <si>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</si>
  <si>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</si>
  <si>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</si>
  <si>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</si>
  <si>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</si>
  <si>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</si>
  <si>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</si>
  <si>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</si>
  <si>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</si>
  <si>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</si>
  <si>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</si>
  <si>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</si>
  <si>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</si>
  <si>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</si>
  <si>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</si>
  <si>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</si>
  <si>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</si>
  <si>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</si>
  <si>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</si>
  <si>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</si>
  <si>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</si>
  <si>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</si>
  <si>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</si>
  <si>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</si>
  <si>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</si>
  <si>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</si>
  <si>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</si>
  <si>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</si>
  <si>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</si>
  <si>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</si>
  <si>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</si>
  <si>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</si>
  <si>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</si>
  <si>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</si>
  <si>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</si>
  <si>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</si>
  <si>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</si>
  <si>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</si>
  <si>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</si>
  <si>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</si>
  <si>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</si>
  <si>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</si>
  <si>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</si>
  <si>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</si>
  <si>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</si>
  <si>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</si>
  <si>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</si>
  <si>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</si>
  <si>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</si>
  <si>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</si>
  <si>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</si>
  <si>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</si>
  <si>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</si>
  <si>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</si>
  <si>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</si>
  <si>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</si>
  <si>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</si>
  <si>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</si>
  <si>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</si>
  <si>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</si>
  <si>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</si>
  <si>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</si>
  <si>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</si>
  <si>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</si>
  <si>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</si>
  <si>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</si>
  <si>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</si>
  <si>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</si>
  <si>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</si>
  <si>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</si>
  <si>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</si>
  <si>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</si>
  <si>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</si>
  <si>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</si>
  <si>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</si>
  <si>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</si>
  <si>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</si>
  <si>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</si>
  <si>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</si>
  <si>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</si>
  <si>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</si>
  <si>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</si>
  <si>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</si>
  <si>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</si>
  <si>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</si>
  <si>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</si>
  <si>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</si>
  <si>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</si>
  <si>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</si>
  <si>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</si>
  <si>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</si>
  <si>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</si>
  <si>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</si>
  <si>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</si>
  <si>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</si>
  <si>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</si>
  <si>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</si>
  <si>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</si>
  <si>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</si>
  <si>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</si>
  <si>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</si>
  <si>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</si>
  <si>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</si>
  <si>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</si>
  <si>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</si>
  <si>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</si>
  <si>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</si>
  <si>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</si>
  <si>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</si>
  <si>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</si>
  <si>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</si>
  <si>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</si>
  <si>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</si>
  <si>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</si>
  <si>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</si>
  <si>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</si>
  <si>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</si>
  <si>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</si>
  <si>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</si>
  <si>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</si>
  <si>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</si>
  <si>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</si>
  <si>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</si>
  <si>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</si>
  <si>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</si>
  <si>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</si>
  <si>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</si>
  <si>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</si>
  <si>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</si>
  <si>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</si>
  <si>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</si>
  <si>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</si>
  <si>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</si>
  <si>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</si>
  <si>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</si>
  <si>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</si>
  <si>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</si>
  <si>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</si>
  <si>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</si>
  <si>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</si>
  <si>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</si>
  <si>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</si>
  <si>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</si>
  <si>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</si>
  <si>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</si>
  <si>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</si>
  <si>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</si>
  <si>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</si>
  <si>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</si>
  <si>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</si>
  <si>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</si>
  <si>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</si>
  <si>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</si>
  <si>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</si>
  <si>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</si>
  <si>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</si>
  <si>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</si>
  <si>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</si>
  <si>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</si>
  <si>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</si>
  <si>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</si>
  <si>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</si>
  <si>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</si>
  <si>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</si>
  <si>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</si>
  <si>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</si>
  <si>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</si>
  <si>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</si>
  <si>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</si>
  <si>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</si>
  <si>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</si>
  <si>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</si>
  <si>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</si>
  <si>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</si>
  <si>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</si>
  <si>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</si>
  <si>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</si>
  <si>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</si>
  <si>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</si>
  <si>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</si>
  <si>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</si>
  <si>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</si>
  <si>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</si>
  <si>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</si>
  <si>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</si>
  <si>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</si>
  <si>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</si>
  <si>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</si>
  <si>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</si>
  <si>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</si>
  <si>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</si>
  <si>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</si>
  <si>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</si>
  <si>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</si>
  <si>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</si>
  <si>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</si>
  <si>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</si>
  <si>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</si>
  <si>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</si>
  <si>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</si>
  <si>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</si>
  <si>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</si>
  <si>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</si>
  <si>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</si>
  <si>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</si>
  <si>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</si>
  <si>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</si>
  <si>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</si>
  <si>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</si>
  <si>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</si>
  <si>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</si>
  <si>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</si>
  <si>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</si>
  <si>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</si>
  <si>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</si>
  <si>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</si>
  <si>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</si>
  <si>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</si>
  <si>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</si>
  <si>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</si>
  <si>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</si>
  <si>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</si>
  <si>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</si>
  <si>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</si>
  <si>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</si>
  <si>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</si>
  <si>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</si>
  <si>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</si>
  <si>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</si>
  <si>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</si>
  <si>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</si>
  <si>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</si>
  <si>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</si>
  <si>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</si>
  <si>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</si>
  <si>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</si>
  <si>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</si>
  <si>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</si>
  <si>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</si>
  <si>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</si>
  <si>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</si>
  <si>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</si>
  <si>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</si>
  <si>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</si>
  <si>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</si>
  <si>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</si>
  <si>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</si>
  <si>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</si>
  <si>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</si>
  <si>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</si>
  <si>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</si>
  <si>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</si>
  <si>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</si>
  <si>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</si>
  <si>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</si>
  <si>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</si>
  <si>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</si>
  <si>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</si>
  <si>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</si>
  <si>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</si>
  <si>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</si>
  <si>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</si>
  <si>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</si>
  <si>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</si>
  <si>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</si>
  <si>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</si>
  <si>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</si>
  <si>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</si>
  <si>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</si>
  <si>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</si>
  <si>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</si>
  <si>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</si>
  <si>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</si>
  <si>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</si>
  <si>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</si>
  <si>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</si>
  <si>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</si>
  <si>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</si>
  <si>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</si>
  <si>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</si>
  <si>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</si>
  <si>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</si>
  <si>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</si>
  <si>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</si>
  <si>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</si>
  <si>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</si>
  <si>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</si>
  <si>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</si>
  <si>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</si>
  <si>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</si>
  <si>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</si>
  <si>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</si>
  <si>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</si>
  <si>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</si>
  <si>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</si>
  <si>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</si>
  <si>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</si>
  <si>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</si>
  <si>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</si>
  <si>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</si>
  <si>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</si>
  <si>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</si>
  <si>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</si>
  <si>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</si>
  <si>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</si>
  <si>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</si>
  <si>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</si>
  <si>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</si>
  <si>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</si>
  <si>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</si>
  <si>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</si>
  <si>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</si>
  <si>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</si>
  <si>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</si>
  <si>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</si>
  <si>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</si>
  <si>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</si>
  <si>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</si>
  <si>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</si>
  <si>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</si>
  <si>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</si>
  <si>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</si>
  <si>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</si>
  <si>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</si>
  <si>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</si>
  <si>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</si>
  <si>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</si>
  <si>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</si>
  <si>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</si>
  <si>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</si>
  <si>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</si>
  <si>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</si>
  <si>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</si>
  <si>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</si>
  <si>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</si>
  <si>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</si>
  <si>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</si>
  <si>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</si>
  <si>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</si>
  <si>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</si>
  <si>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</si>
  <si>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</si>
  <si>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</si>
  <si>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</si>
  <si>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</si>
  <si>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</si>
  <si>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</si>
  <si>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</si>
  <si>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</si>
  <si>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</si>
  <si>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</si>
  <si>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</si>
  <si>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</si>
  <si>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</si>
  <si>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</si>
  <si>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</si>
  <si>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</si>
  <si>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</si>
  <si>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</si>
  <si>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</si>
  <si>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</si>
  <si>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</si>
  <si>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</si>
  <si>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</si>
  <si>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</si>
  <si>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</si>
  <si>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</si>
  <si>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</si>
  <si>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</si>
  <si>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</si>
  <si>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</si>
  <si>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</si>
  <si>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</si>
  <si>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</si>
  <si>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</si>
  <si>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</si>
  <si>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</si>
  <si>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</si>
  <si>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</si>
  <si>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</si>
  <si>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</si>
  <si>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</si>
  <si>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</si>
  <si>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</si>
  <si>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</si>
  <si>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</si>
  <si>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</si>
  <si>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</si>
  <si>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</si>
  <si>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</si>
  <si>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</si>
  <si>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</si>
  <si>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</si>
  <si>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</si>
  <si>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</si>
  <si>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</si>
  <si>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</si>
  <si>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</si>
  <si>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</si>
  <si>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</si>
  <si>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</si>
  <si>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</si>
  <si>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</si>
  <si>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</si>
  <si>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</si>
  <si>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</si>
  <si>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</si>
  <si>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</si>
  <si>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</si>
  <si>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</si>
  <si>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</si>
  <si>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</si>
  <si>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</si>
  <si>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</si>
  <si>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</si>
  <si>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</si>
  <si>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</si>
  <si>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</si>
  <si>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</si>
  <si>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</si>
  <si>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</si>
  <si>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</si>
  <si>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</si>
  <si>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</si>
  <si>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</si>
  <si>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</si>
  <si>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</si>
  <si>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</si>
  <si>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</si>
  <si>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</si>
  <si>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</si>
  <si>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</si>
  <si>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</si>
  <si>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</si>
  <si>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</si>
  <si>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</si>
  <si>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</si>
  <si>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</si>
  <si>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</si>
  <si>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</si>
  <si>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</si>
  <si>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</si>
  <si>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</si>
  <si>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</si>
  <si>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</si>
  <si>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</si>
  <si>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</si>
  <si>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</si>
  <si>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</si>
  <si>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</si>
  <si>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</si>
  <si>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</si>
  <si>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</si>
  <si>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</si>
  <si>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</si>
  <si>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</si>
  <si>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</si>
  <si>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</si>
  <si>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</si>
  <si>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</si>
  <si>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</si>
  <si>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</si>
  <si>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</si>
  <si>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</si>
  <si>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</si>
  <si>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</si>
  <si>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</si>
  <si>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</si>
  <si>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</si>
  <si>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</si>
  <si>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</si>
  <si>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</si>
  <si>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</si>
  <si>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</si>
  <si>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</si>
  <si>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</si>
  <si>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</si>
  <si>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</si>
  <si>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</si>
  <si>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</si>
  <si>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</si>
  <si>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</si>
  <si>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</si>
  <si>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</si>
  <si>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</si>
  <si>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</si>
  <si>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</si>
  <si>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</si>
  <si>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</si>
  <si>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</si>
  <si>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</si>
  <si>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</si>
  <si>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</si>
  <si>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</si>
  <si>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</si>
  <si>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</si>
  <si>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</si>
  <si>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</si>
  <si>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</si>
  <si>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</si>
  <si>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</si>
  <si>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</si>
  <si>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</si>
  <si>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</si>
  <si>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</si>
  <si>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</si>
  <si>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</si>
  <si>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</si>
  <si>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</si>
  <si>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</si>
  <si>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</si>
  <si>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</si>
  <si>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</si>
  <si>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</si>
  <si>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</si>
  <si>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</si>
  <si>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</si>
  <si>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</si>
  <si>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</si>
  <si>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</si>
  <si>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</si>
  <si>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</si>
  <si>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</si>
  <si>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</si>
  <si>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</si>
  <si>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</si>
  <si>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</si>
  <si>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</si>
  <si>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</si>
  <si>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</si>
  <si>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</si>
  <si>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</si>
  <si>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</si>
  <si>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</si>
  <si>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</si>
  <si>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</si>
  <si>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</si>
  <si>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</si>
  <si>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</si>
  <si>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</si>
  <si>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</si>
  <si>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</si>
  <si>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</si>
  <si>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</si>
  <si>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</si>
  <si>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</si>
  <si>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</si>
  <si>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</si>
  <si>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</si>
  <si>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</si>
  <si>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</si>
  <si>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</si>
  <si>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</si>
  <si>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</si>
  <si>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</si>
  <si>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</si>
  <si>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</si>
  <si>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</si>
  <si>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</si>
  <si>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</si>
  <si>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</si>
  <si>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</si>
  <si>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</si>
  <si>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</si>
  <si>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</si>
  <si>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</si>
  <si>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</si>
  <si>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</si>
  <si>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</si>
  <si>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</si>
  <si>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</si>
  <si>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</si>
  <si>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</si>
  <si>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</si>
  <si>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</si>
  <si>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</si>
  <si>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</si>
  <si>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</si>
  <si>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</si>
  <si>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</si>
  <si>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</si>
  <si>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</si>
  <si>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</si>
  <si>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</si>
  <si>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</si>
  <si>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</si>
  <si>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</si>
  <si>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</si>
  <si>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</si>
  <si>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</si>
  <si>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</si>
  <si>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</si>
  <si>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</si>
  <si>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</si>
  <si>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</si>
  <si>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</si>
  <si>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</si>
  <si>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</si>
  <si>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</si>
  <si>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</si>
  <si>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</si>
  <si>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</si>
  <si>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</si>
  <si>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</si>
  <si>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</si>
  <si>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</si>
  <si>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</si>
  <si>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</si>
  <si>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</si>
  <si>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</si>
  <si>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</si>
  <si>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</si>
  <si>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</si>
  <si>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</si>
  <si>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</si>
  <si>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</si>
  <si>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</si>
  <si>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</si>
  <si>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</si>
  <si>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</si>
  <si>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</si>
  <si>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</si>
  <si>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</si>
  <si>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</si>
  <si>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</si>
  <si>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</si>
  <si>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</si>
  <si>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</si>
  <si>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</si>
  <si>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</si>
  <si>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</si>
  <si>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</si>
  <si>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</si>
  <si>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</si>
  <si>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</si>
  <si>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</si>
  <si>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</si>
  <si>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</si>
  <si>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</si>
  <si>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</si>
  <si>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</si>
  <si>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</si>
  <si>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</si>
  <si>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</si>
  <si>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</si>
  <si>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</si>
  <si>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</si>
  <si>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</si>
  <si>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</si>
  <si>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</si>
  <si>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</si>
  <si>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</si>
  <si>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</si>
  <si>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</si>
  <si>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</si>
  <si>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</si>
  <si>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</si>
  <si>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</si>
  <si>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</si>
  <si>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</si>
  <si>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</si>
  <si>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</si>
  <si>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</si>
  <si>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</si>
  <si>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</si>
  <si>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</si>
  <si>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</si>
  <si>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</si>
  <si>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</si>
  <si>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</si>
  <si>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</si>
  <si>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</si>
  <si>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</si>
  <si>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</si>
  <si>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</si>
  <si>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</si>
  <si>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</si>
  <si>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</si>
  <si>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</si>
  <si>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</si>
  <si>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</si>
  <si>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</si>
  <si>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</si>
  <si>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</si>
  <si>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</si>
  <si>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</si>
  <si>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</si>
  <si>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</si>
  <si>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</si>
  <si>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</si>
  <si>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</si>
  <si>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</si>
  <si>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</si>
  <si>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</si>
  <si>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</si>
  <si>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</si>
  <si>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</si>
  <si>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</si>
  <si>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</si>
  <si>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</si>
  <si>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</si>
  <si>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</si>
  <si>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</si>
  <si>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</si>
  <si>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</si>
  <si>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</si>
  <si>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</si>
  <si>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</si>
  <si>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</si>
  <si>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</si>
  <si>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</si>
  <si>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</si>
  <si>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</si>
  <si>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</si>
  <si>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</si>
  <si>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</si>
  <si>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</si>
  <si>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</si>
  <si>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</si>
  <si>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</si>
  <si>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</si>
  <si>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</si>
  <si>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</si>
  <si>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</si>
  <si>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</si>
  <si>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</si>
  <si>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</si>
  <si>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</si>
  <si>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</si>
  <si>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</si>
  <si>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</si>
  <si>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</si>
  <si>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</si>
  <si>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</si>
  <si>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</si>
  <si>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</si>
  <si>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</si>
  <si>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</si>
  <si>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</si>
  <si>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</si>
  <si>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</si>
  <si>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</si>
  <si>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</si>
  <si>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</si>
  <si>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</si>
  <si>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</si>
  <si>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</si>
  <si>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</si>
  <si>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</si>
  <si>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</si>
  <si>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</si>
  <si>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</si>
  <si>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</si>
  <si>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</si>
  <si>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</si>
  <si>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</si>
  <si>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</si>
  <si>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</si>
  <si>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</si>
  <si>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</si>
  <si>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</si>
  <si>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</si>
  <si>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</si>
  <si>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</si>
  <si>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</si>
  <si>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</si>
  <si>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</si>
  <si>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</si>
  <si>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</si>
  <si>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</si>
  <si>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</si>
  <si>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</si>
  <si>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</si>
  <si>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</si>
  <si>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</si>
  <si>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</si>
  <si>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</si>
  <si>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</si>
  <si>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</si>
  <si>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</si>
  <si>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</si>
  <si>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</si>
  <si>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</si>
  <si>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</si>
  <si>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</si>
  <si>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</si>
  <si>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</si>
  <si>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</si>
  <si>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</si>
  <si>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</si>
  <si>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</si>
  <si>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</si>
  <si>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</si>
  <si>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</si>
  <si>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</si>
  <si>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</si>
  <si>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</si>
  <si>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</si>
  <si>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</si>
  <si>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</si>
  <si>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</si>
  <si>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</si>
  <si>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</si>
  <si>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</si>
  <si>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</si>
  <si>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</si>
  <si>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</si>
  <si>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</si>
  <si>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</si>
  <si>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</si>
  <si>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</si>
  <si>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</si>
  <si>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</si>
  <si>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</si>
  <si>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</si>
  <si>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</si>
  <si>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</si>
  <si>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</si>
  <si>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</si>
  <si>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</si>
  <si>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</si>
  <si>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</si>
  <si>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</si>
  <si>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</si>
  <si>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</si>
  <si>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</si>
  <si>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</si>
  <si>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</si>
  <si>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</si>
  <si>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</si>
  <si>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</si>
  <si>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</si>
  <si>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</si>
  <si>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</si>
  <si>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</si>
  <si>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</si>
  <si>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</si>
  <si>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</si>
  <si>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</si>
  <si>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</si>
  <si>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</si>
  <si>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</si>
  <si>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</si>
  <si>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</si>
  <si>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</si>
  <si>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</si>
  <si>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</si>
  <si>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</si>
  <si>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</si>
  <si>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</si>
  <si>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</si>
  <si>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</si>
  <si>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</si>
  <si>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</si>
  <si>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</si>
  <si>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</si>
  <si>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</si>
  <si>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</si>
  <si>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</si>
  <si>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</si>
  <si>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</si>
  <si>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</si>
  <si>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</si>
  <si>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</si>
  <si>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</si>
  <si>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</si>
  <si>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</si>
  <si>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</si>
  <si>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</si>
  <si>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</si>
  <si>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</si>
  <si>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</si>
  <si>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</si>
  <si>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</si>
  <si>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</si>
  <si>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</si>
  <si>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</si>
  <si>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</si>
  <si>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</si>
  <si>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</si>
  <si>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</si>
  <si>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</si>
  <si>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</si>
  <si>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</si>
  <si>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</si>
  <si>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</si>
  <si>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</si>
  <si>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</si>
  <si>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</si>
  <si>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</si>
  <si>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</si>
  <si>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</si>
  <si>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</si>
  <si>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</si>
  <si>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</si>
  <si>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</si>
  <si>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</si>
  <si>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</si>
  <si>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</si>
  <si>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</si>
  <si>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</si>
  <si>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</si>
  <si>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</si>
  <si>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</si>
  <si>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</si>
  <si>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</si>
  <si>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</si>
  <si>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</si>
  <si>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</si>
  <si>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</si>
  <si>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</si>
  <si>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</si>
  <si>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</si>
  <si>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</si>
  <si>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</si>
  <si>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</si>
  <si>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</si>
  <si>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</si>
  <si>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</si>
  <si>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</si>
  <si>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</si>
  <si>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</si>
  <si>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</si>
  <si>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</si>
  <si>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</si>
  <si>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</si>
  <si>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</si>
  <si>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</si>
  <si>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</si>
  <si>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</si>
  <si>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</si>
  <si>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</si>
  <si>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</si>
  <si>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</si>
  <si>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</si>
  <si>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</si>
  <si>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</si>
  <si>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</si>
  <si>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</si>
  <si>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</si>
  <si>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</si>
  <si>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</si>
  <si>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</si>
  <si>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</si>
  <si>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</si>
  <si>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</si>
  <si>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</si>
  <si>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</si>
  <si>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</si>
  <si>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</si>
  <si>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</si>
  <si>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</si>
  <si>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</si>
  <si>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</si>
  <si>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</si>
  <si>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</si>
  <si>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</si>
  <si>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</si>
  <si>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</si>
  <si>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</si>
  <si>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</si>
  <si>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</si>
  <si>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</si>
  <si>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</si>
  <si>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</si>
  <si>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</si>
  <si>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</si>
  <si>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</si>
  <si>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</si>
  <si>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</si>
  <si>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</si>
  <si>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</si>
  <si>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</si>
  <si>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</si>
  <si>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</si>
  <si>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</si>
  <si>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</si>
  <si>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</si>
  <si>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</si>
  <si>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</si>
  <si>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</si>
  <si>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</si>
  <si>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</si>
  <si>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</si>
  <si>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</si>
  <si>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</si>
  <si>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</si>
  <si>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</si>
  <si>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</si>
  <si>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</si>
  <si>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</si>
  <si>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</si>
  <si>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</si>
  <si>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</si>
  <si>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</si>
  <si>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</si>
  <si>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</si>
  <si>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</si>
  <si>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</si>
  <si>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</si>
  <si>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</si>
  <si>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</si>
  <si>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</si>
  <si>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</si>
  <si>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</si>
  <si>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</si>
  <si>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</si>
  <si>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</si>
  <si>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</si>
  <si>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</si>
  <si>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</si>
  <si>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</si>
  <si>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</si>
  <si>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</si>
  <si>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</si>
  <si>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</si>
  <si>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</si>
  <si>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</si>
  <si>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</si>
  <si>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</si>
  <si>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</si>
  <si>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</si>
  <si>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</si>
  <si>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</si>
  <si>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</si>
  <si>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</si>
  <si>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</si>
  <si>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</si>
  <si>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</si>
  <si>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</si>
  <si>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</si>
  <si>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</si>
  <si>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</si>
  <si>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</si>
  <si>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</si>
  <si>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</si>
  <si>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</si>
  <si>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</si>
  <si>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</si>
  <si>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</si>
  <si>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</si>
  <si>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</si>
  <si>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</si>
  <si>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</si>
  <si>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</si>
  <si>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</si>
  <si>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</si>
  <si>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</si>
  <si>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</si>
  <si>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</si>
  <si>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</si>
  <si>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</si>
  <si>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</si>
  <si>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</si>
  <si>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</si>
  <si>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</si>
  <si>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</si>
  <si>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</si>
  <si>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</si>
  <si>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</si>
  <si>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</si>
  <si>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</si>
  <si>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</si>
  <si>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</si>
  <si>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</si>
  <si>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</si>
  <si>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</si>
  <si>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</si>
  <si>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</si>
  <si>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</si>
  <si>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</si>
  <si>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</si>
  <si>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</si>
  <si>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</si>
  <si>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</si>
  <si>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</si>
  <si>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</si>
  <si>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</si>
  <si>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</si>
  <si>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</si>
  <si>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</si>
  <si>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</si>
  <si>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</si>
  <si>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</si>
  <si>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</si>
  <si>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</si>
  <si>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</si>
  <si>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</si>
  <si>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</si>
  <si>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</si>
  <si>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</si>
  <si>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</si>
  <si>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</si>
  <si>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</si>
  <si>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</si>
  <si>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</si>
  <si>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</si>
  <si>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</si>
  <si>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</si>
  <si>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</si>
  <si>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</si>
  <si>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</si>
  <si>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</si>
  <si>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</si>
  <si>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</si>
  <si>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</si>
  <si>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</si>
  <si>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</si>
  <si>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</si>
  <si>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</si>
  <si>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</si>
  <si>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</si>
  <si>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</si>
  <si>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</si>
  <si>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</si>
  <si>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</si>
  <si>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</si>
  <si>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</si>
  <si>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</si>
  <si>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</si>
  <si>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</si>
  <si>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</si>
  <si>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</si>
  <si>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</si>
  <si>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</si>
  <si>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</si>
  <si>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</si>
  <si>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</si>
  <si>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</si>
  <si>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</si>
  <si>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</si>
  <si>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</si>
  <si>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</si>
  <si>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</si>
  <si>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</si>
  <si>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</si>
  <si>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</si>
  <si>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</si>
  <si>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</si>
  <si>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</si>
  <si>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</si>
  <si>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</si>
  <si>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</si>
  <si>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</si>
  <si>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</si>
  <si>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</si>
  <si>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</si>
  <si>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</si>
  <si>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</si>
  <si>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</si>
  <si>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</si>
  <si>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</si>
  <si>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</si>
  <si>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</si>
  <si>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</si>
  <si>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</si>
  <si>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</si>
  <si>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</si>
  <si>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</si>
  <si>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</si>
  <si>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</si>
  <si>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</si>
  <si>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</si>
  <si>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</si>
  <si>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</si>
  <si>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</si>
  <si>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</si>
  <si>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</si>
  <si>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</si>
  <si>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</si>
  <si>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</si>
  <si>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</si>
  <si>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</si>
  <si>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</si>
  <si>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</si>
  <si>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</si>
  <si>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</si>
  <si>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</si>
  <si>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</si>
  <si>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</si>
  <si>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</si>
  <si>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</si>
  <si>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</si>
  <si>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</si>
  <si>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</si>
  <si>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</si>
  <si>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</si>
  <si>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</si>
  <si>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</si>
  <si>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</si>
  <si>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</si>
  <si>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</si>
  <si>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</si>
  <si>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</si>
  <si>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</si>
  <si>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</si>
  <si>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</si>
  <si>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</si>
  <si>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</si>
  <si>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</si>
  <si>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</si>
  <si>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</si>
  <si>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</si>
  <si>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</si>
  <si>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</si>
  <si>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</si>
  <si>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</si>
  <si>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</si>
  <si>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</si>
  <si>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</si>
  <si>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</si>
  <si>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</si>
  <si>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</si>
  <si>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</si>
  <si>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</si>
  <si>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</si>
  <si>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</si>
  <si>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</si>
  <si>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</si>
  <si>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</si>
  <si>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</si>
  <si>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</si>
  <si>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</si>
  <si>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</si>
  <si>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</si>
  <si>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</si>
  <si>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</si>
  <si>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</si>
  <si>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</si>
  <si>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</si>
  <si>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</si>
  <si>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</si>
  <si>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</si>
  <si>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</si>
  <si>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</si>
  <si>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</si>
  <si>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</si>
  <si>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</si>
  <si>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</si>
  <si>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</si>
  <si>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</si>
  <si>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</si>
  <si>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</si>
  <si>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</si>
  <si>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</si>
  <si>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</si>
  <si>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</si>
  <si>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</si>
  <si>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</si>
  <si>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</si>
  <si>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</si>
  <si>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</si>
  <si>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</si>
  <si>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</si>
  <si>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</si>
  <si>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</si>
  <si>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</si>
  <si>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</si>
  <si>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</si>
  <si>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</si>
  <si>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</si>
  <si>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</si>
  <si>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</si>
  <si>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</si>
  <si>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</si>
  <si>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</si>
  <si>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</si>
  <si>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</si>
  <si>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</si>
  <si>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</si>
  <si>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</si>
  <si>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</si>
  <si>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</si>
  <si>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</si>
  <si>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</si>
  <si>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</si>
  <si>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</si>
  <si>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</si>
  <si>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</si>
  <si>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</si>
  <si>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</si>
  <si>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</si>
  <si>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</si>
  <si>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</si>
  <si>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</si>
  <si>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</si>
  <si>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</si>
  <si>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</si>
  <si>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</si>
  <si>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</si>
  <si>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</si>
  <si>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</si>
  <si>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</si>
  <si>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</si>
  <si>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</si>
  <si>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</si>
  <si>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</si>
  <si>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</si>
  <si>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</si>
  <si>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</si>
  <si>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</si>
  <si>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</si>
  <si>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</si>
  <si>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</si>
  <si>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</si>
  <si>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</si>
  <si>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</si>
  <si>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</si>
  <si>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</si>
  <si>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</si>
  <si>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</si>
  <si>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</si>
  <si>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</si>
  <si>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</si>
  <si>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</si>
  <si>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</si>
  <si>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</si>
  <si>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</si>
  <si>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</si>
  <si>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</si>
  <si>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</si>
  <si>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</si>
  <si>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</si>
  <si>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</si>
  <si>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</si>
  <si>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</si>
  <si>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</si>
  <si>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</si>
  <si>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</si>
  <si>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</si>
  <si>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</si>
  <si>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</si>
  <si>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</si>
  <si>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</si>
  <si>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</si>
  <si>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</si>
  <si>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</si>
  <si>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</si>
  <si>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</si>
  <si>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</si>
  <si>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</si>
  <si>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</si>
  <si>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</si>
  <si>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</si>
  <si>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</si>
  <si>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</si>
  <si>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</si>
  <si>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</si>
  <si>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</si>
  <si>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</si>
  <si>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</si>
  <si>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</si>
  <si>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</si>
  <si>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</si>
  <si>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</si>
  <si>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</si>
  <si>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</si>
  <si>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</si>
  <si>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</si>
  <si>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</si>
  <si>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</si>
  <si>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</si>
  <si>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</si>
  <si>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</si>
  <si>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</si>
  <si>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</si>
  <si>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</si>
  <si>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</si>
  <si>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</si>
  <si>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</si>
  <si>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</si>
  <si>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</si>
  <si>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</si>
  <si>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</si>
  <si>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</si>
  <si>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</si>
  <si>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</si>
  <si>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</si>
  <si>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</si>
  <si>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</si>
  <si>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</si>
  <si>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</si>
  <si>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</si>
  <si>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</si>
  <si>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</si>
  <si>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</si>
  <si>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</si>
  <si>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</si>
  <si>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</si>
  <si>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</si>
  <si>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</si>
  <si>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</si>
  <si>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</si>
  <si>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</si>
  <si>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</si>
  <si>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</si>
  <si>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</si>
  <si>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</si>
  <si>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</si>
  <si>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</si>
  <si>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</si>
  <si>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</si>
  <si>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</si>
  <si>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</si>
  <si>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</si>
  <si>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</si>
  <si>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</si>
  <si>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</si>
  <si>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</si>
  <si>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</si>
  <si>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</si>
  <si>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</si>
  <si>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</si>
  <si>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</si>
  <si>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</si>
  <si>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</si>
  <si>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</si>
  <si>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</si>
  <si>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</si>
  <si>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</si>
  <si>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</si>
  <si>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</si>
  <si>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</si>
  <si>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</si>
  <si>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</si>
  <si>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</si>
  <si>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</si>
  <si>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</si>
  <si>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</si>
  <si>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</si>
  <si>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</si>
  <si>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</si>
  <si>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</si>
  <si>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</si>
  <si>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</si>
  <si>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</si>
  <si>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</si>
  <si>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</si>
  <si>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</si>
  <si>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</si>
  <si>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</si>
  <si>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</si>
  <si>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</si>
  <si>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</si>
  <si>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</si>
  <si>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</si>
  <si>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</si>
  <si>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</si>
  <si>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</si>
  <si>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</si>
  <si>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</si>
  <si>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</si>
  <si>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</si>
  <si>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</si>
  <si>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</si>
  <si>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</si>
  <si>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</si>
  <si>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</si>
  <si>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</si>
  <si>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</si>
  <si>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</si>
  <si>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</si>
  <si>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</si>
  <si>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</si>
  <si>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</si>
  <si>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</si>
  <si>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</si>
  <si>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</si>
  <si>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</si>
  <si>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</si>
  <si>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</si>
  <si>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</si>
  <si>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</si>
  <si>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</si>
  <si>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</si>
  <si>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</si>
  <si>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</si>
  <si>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</si>
  <si>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</si>
  <si>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</si>
  <si>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</si>
  <si>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</si>
  <si>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</si>
  <si>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</si>
  <si>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</si>
  <si>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</si>
  <si>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</si>
  <si>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</si>
  <si>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</si>
  <si>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</si>
  <si>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</si>
  <si>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</si>
  <si>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</si>
  <si>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</si>
  <si>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</si>
  <si>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</si>
  <si>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</si>
  <si>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</si>
  <si>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</si>
  <si>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</si>
  <si>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</si>
  <si>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</si>
  <si>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</si>
  <si>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</si>
  <si>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</si>
  <si>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</si>
  <si>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</si>
  <si>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</si>
  <si>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</si>
  <si>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</si>
  <si>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</si>
  <si>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</si>
  <si>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</si>
  <si>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</si>
  <si>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</si>
  <si>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</si>
  <si>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</si>
  <si>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</si>
  <si>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</si>
  <si>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</si>
  <si>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</si>
  <si>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</si>
  <si>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</si>
  <si>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</si>
  <si>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</si>
  <si>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</si>
  <si>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</si>
  <si>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</si>
  <si>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</si>
  <si>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</si>
  <si>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</si>
  <si>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</si>
  <si>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</si>
  <si>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</si>
  <si>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</si>
  <si>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</si>
  <si>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</si>
  <si>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</si>
  <si>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</si>
  <si>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</si>
  <si>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</si>
  <si>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</si>
  <si>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</si>
  <si>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</si>
  <si>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</si>
  <si>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</si>
  <si>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</si>
  <si>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</si>
  <si>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</si>
  <si>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</si>
  <si>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</si>
  <si>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</si>
  <si>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</si>
  <si>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</si>
  <si>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</si>
  <si>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</si>
  <si>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</si>
  <si>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</si>
  <si>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</si>
  <si>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</si>
  <si>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</si>
  <si>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</si>
  <si>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</si>
  <si>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</si>
  <si>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</si>
  <si>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</si>
  <si>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</si>
  <si>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</si>
  <si>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</si>
  <si>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</si>
  <si>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</si>
  <si>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</si>
  <si>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</si>
  <si>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</si>
  <si>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</si>
  <si>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</si>
  <si>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</si>
  <si>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</si>
  <si>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</si>
  <si>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</si>
  <si>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</si>
  <si>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</si>
  <si>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</si>
  <si>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</si>
  <si>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</si>
  <si>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</si>
  <si>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</si>
  <si>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</si>
  <si>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</si>
  <si>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</si>
  <si>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</si>
  <si>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</si>
  <si>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</si>
  <si>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</si>
  <si>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</si>
  <si>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</si>
  <si>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</si>
  <si>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</si>
  <si>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</si>
  <si>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</si>
  <si>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</si>
  <si>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</si>
  <si>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</si>
  <si>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</si>
  <si>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</si>
  <si>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</si>
  <si>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</si>
  <si>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</si>
  <si>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</si>
  <si>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</si>
  <si>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</si>
  <si>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</si>
  <si>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</si>
  <si>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</si>
  <si>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</si>
  <si>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</si>
  <si>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</si>
  <si>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</si>
  <si>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</si>
  <si>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</si>
  <si>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</si>
  <si>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</si>
  <si>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</si>
  <si>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</si>
  <si>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</si>
  <si>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</si>
  <si>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</si>
  <si>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</si>
  <si>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</si>
  <si>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</si>
  <si>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</si>
  <si>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</si>
  <si>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</si>
  <si>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</si>
  <si>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</si>
  <si>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</si>
  <si>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</si>
  <si>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</si>
  <si>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</si>
  <si>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</si>
  <si>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</si>
  <si>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</si>
  <si>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</si>
  <si>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</si>
  <si>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</si>
  <si>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</si>
  <si>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</si>
  <si>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</si>
  <si>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</si>
  <si>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</si>
  <si>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</si>
  <si>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</si>
  <si>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</si>
  <si>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</si>
  <si>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</si>
  <si>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</si>
  <si>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</si>
  <si>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</si>
  <si>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</si>
  <si>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</si>
  <si>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</si>
  <si>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</si>
  <si>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</si>
  <si>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</si>
  <si>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</si>
  <si>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</si>
  <si>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</si>
  <si>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</si>
  <si>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</si>
  <si>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</si>
  <si>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</si>
  <si>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</si>
  <si>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</si>
  <si>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</si>
  <si>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</si>
  <si>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</si>
  <si>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</si>
  <si>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</si>
  <si>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</si>
  <si>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</si>
  <si>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</si>
  <si>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</si>
  <si>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</si>
  <si>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</si>
  <si>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</si>
  <si>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</si>
  <si>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</si>
  <si>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</si>
  <si>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</si>
  <si>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</si>
  <si>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</si>
  <si>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</si>
  <si>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</si>
  <si>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</si>
  <si>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</si>
  <si>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</si>
  <si>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</si>
  <si>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</si>
  <si>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</si>
  <si>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</si>
  <si>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</si>
  <si>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</si>
  <si>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</si>
  <si>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</si>
  <si>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</si>
  <si>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</si>
  <si>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</si>
  <si>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</si>
  <si>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</si>
  <si>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</si>
  <si>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</si>
  <si>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</si>
  <si>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</si>
  <si>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</si>
  <si>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</si>
  <si>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</si>
  <si>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</si>
  <si>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</si>
  <si>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</si>
  <si>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</si>
  <si>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</si>
  <si>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</si>
  <si>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</si>
  <si>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</si>
  <si>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</si>
  <si>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</si>
  <si>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</si>
  <si>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</si>
  <si>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</si>
  <si>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</si>
  <si>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</si>
  <si>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</si>
  <si>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</si>
  <si>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</si>
  <si>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</si>
  <si>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</si>
  <si>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</si>
  <si>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</si>
  <si>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</si>
  <si>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</si>
  <si>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</si>
  <si>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</si>
  <si>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</si>
  <si>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</si>
  <si>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</si>
  <si>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</si>
  <si>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</si>
  <si>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</si>
  <si>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</si>
  <si>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</si>
  <si>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</si>
  <si>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</si>
  <si>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</si>
  <si>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</si>
  <si>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</si>
  <si>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</si>
  <si>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</si>
  <si>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</si>
  <si>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</si>
  <si>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</si>
  <si>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</si>
  <si>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</si>
  <si>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</si>
  <si>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</si>
  <si>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</si>
  <si>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</si>
  <si>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</si>
  <si>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</si>
  <si>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</si>
  <si>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</si>
  <si>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</si>
  <si>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</si>
  <si>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</si>
  <si>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</si>
  <si>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</si>
  <si>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</si>
  <si>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</si>
  <si>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</si>
  <si>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</si>
  <si>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</si>
  <si>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</si>
  <si>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</si>
  <si>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</si>
  <si>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</si>
  <si>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</si>
  <si>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</si>
  <si>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</si>
  <si>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</si>
  <si>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</si>
  <si>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</si>
  <si>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</si>
  <si>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</si>
  <si>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</si>
  <si>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</si>
  <si>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</si>
  <si>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</si>
  <si>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</si>
  <si>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</si>
  <si>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</si>
  <si>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</si>
  <si>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</si>
  <si>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</si>
  <si>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</si>
  <si>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</si>
  <si>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</si>
  <si>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</si>
  <si>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</si>
  <si>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</si>
  <si>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</si>
  <si>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</si>
  <si>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</si>
  <si>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</si>
  <si>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</si>
  <si>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</si>
  <si>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</si>
  <si>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</si>
  <si>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</si>
  <si>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</si>
  <si>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</si>
  <si>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</si>
  <si>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</si>
  <si>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</si>
  <si>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</si>
  <si>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</si>
  <si>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</si>
  <si>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</si>
  <si>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</si>
  <si>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</si>
  <si>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</si>
  <si>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</si>
  <si>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</si>
  <si>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</si>
  <si>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</si>
  <si>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</si>
  <si>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</si>
  <si>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</si>
  <si>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</si>
  <si>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</si>
  <si>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</si>
  <si>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</si>
  <si>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</si>
  <si>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</si>
  <si>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</si>
  <si>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</si>
  <si>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</si>
  <si>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</si>
  <si>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</si>
  <si>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</si>
  <si>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</si>
  <si>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</si>
  <si>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</si>
  <si>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</si>
  <si>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</si>
  <si>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</si>
  <si>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</si>
  <si>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</si>
  <si>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</si>
  <si>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</si>
  <si>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</si>
  <si>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</si>
  <si>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</si>
  <si>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</si>
  <si>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</si>
  <si>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</si>
  <si>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</si>
  <si>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</si>
  <si>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</si>
  <si>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</si>
  <si>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</si>
  <si>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</si>
  <si>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</si>
  <si>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</si>
  <si>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</si>
  <si>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</si>
  <si>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</si>
  <si>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</si>
  <si>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</si>
  <si>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</si>
  <si>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</si>
  <si>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</si>
  <si>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</si>
  <si>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</si>
  <si>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</si>
  <si>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</si>
  <si>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</si>
  <si>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</si>
  <si>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</si>
  <si>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</si>
  <si>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</si>
  <si>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</si>
  <si>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</si>
  <si>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</si>
  <si>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</si>
  <si>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</si>
  <si>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</si>
  <si>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</si>
  <si>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</si>
  <si>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</si>
  <si>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</si>
  <si>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</si>
  <si>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</si>
  <si>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</si>
  <si>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</si>
  <si>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</si>
  <si>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</si>
  <si>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</si>
  <si>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</si>
  <si>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</si>
  <si>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</si>
  <si>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</si>
  <si>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</si>
  <si>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</si>
  <si>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</si>
  <si>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</si>
  <si>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</si>
  <si>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</si>
  <si>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</si>
  <si>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</si>
  <si>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</si>
  <si>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</si>
  <si>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</si>
  <si>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</si>
  <si>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</si>
  <si>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</si>
  <si>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</si>
  <si>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</si>
  <si>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</si>
  <si>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</si>
  <si>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</si>
  <si>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</si>
  <si>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</si>
  <si>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</si>
  <si>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</si>
  <si>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</si>
  <si>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</si>
  <si>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</si>
  <si>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</si>
  <si>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</si>
  <si>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</si>
  <si>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</si>
  <si>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</si>
  <si>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</si>
  <si>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</si>
  <si>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</si>
  <si>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</si>
  <si>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</si>
  <si>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</si>
  <si>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</si>
  <si>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</si>
  <si>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</si>
  <si>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</si>
  <si>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</si>
  <si>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</si>
  <si>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</si>
  <si>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</si>
  <si>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</si>
  <si>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</si>
  <si>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</si>
  <si>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</si>
  <si>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</si>
  <si>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</si>
  <si>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</si>
  <si>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</si>
  <si>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</si>
  <si>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</si>
  <si>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</si>
  <si>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</si>
  <si>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</si>
  <si>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</si>
  <si>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</si>
  <si>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</si>
  <si>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</si>
  <si>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</si>
  <si>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</si>
  <si>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</si>
  <si>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</si>
  <si>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</si>
  <si>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</si>
  <si>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</si>
  <si>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</si>
  <si>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</si>
  <si>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</si>
  <si>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</si>
  <si>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</si>
  <si>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</si>
  <si>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</si>
  <si>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</si>
  <si>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</si>
  <si>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</si>
  <si>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</si>
  <si>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</si>
  <si>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</si>
  <si>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</si>
  <si>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</si>
  <si>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</si>
  <si>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</si>
  <si>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</si>
  <si>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</si>
  <si>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</si>
  <si>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</si>
  <si>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</si>
  <si>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</si>
  <si>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</si>
  <si>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</si>
  <si>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</si>
  <si>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</si>
  <si>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</si>
  <si>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</si>
  <si>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</si>
  <si>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</si>
  <si>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</si>
  <si>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</si>
  <si>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</si>
  <si>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</si>
  <si>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</si>
  <si>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</si>
  <si>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</si>
  <si>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</si>
  <si>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</si>
  <si>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</si>
  <si>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</si>
  <si>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</si>
  <si>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</si>
  <si>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</si>
  <si>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</si>
  <si>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</si>
  <si>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</si>
  <si>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</si>
  <si>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</si>
  <si>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</si>
  <si>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</si>
  <si>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</si>
  <si>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</si>
  <si>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</si>
  <si>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</si>
  <si>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</si>
  <si>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</si>
  <si>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</si>
  <si>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</si>
  <si>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</si>
  <si>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</si>
  <si>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</si>
  <si>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</si>
  <si>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</si>
  <si>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</si>
  <si>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</si>
  <si>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</si>
  <si>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</si>
  <si>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</si>
  <si>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</si>
  <si>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</si>
  <si>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</si>
  <si>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</si>
  <si>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</si>
  <si>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</si>
  <si>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</si>
  <si>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</si>
  <si>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</si>
  <si>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</si>
  <si>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</si>
  <si>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</si>
  <si>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</si>
  <si>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</si>
  <si>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</si>
  <si>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</si>
  <si>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</si>
  <si>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</si>
  <si>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</si>
  <si>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</si>
  <si>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</si>
  <si>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</si>
  <si>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</si>
  <si>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</si>
  <si>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</si>
  <si>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</si>
  <si>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</si>
  <si>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</si>
  <si>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</si>
  <si>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</si>
  <si>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</si>
  <si>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</si>
  <si>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</si>
  <si>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</si>
  <si>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</si>
  <si>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</si>
  <si>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</si>
  <si>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</si>
  <si>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</si>
  <si>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</si>
  <si>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</si>
  <si>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</si>
  <si>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</si>
  <si>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</si>
  <si>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</si>
  <si>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</si>
  <si>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</si>
  <si>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</si>
  <si>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</si>
  <si>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</si>
  <si>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</si>
  <si>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</si>
  <si>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</si>
  <si>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</si>
  <si>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</si>
  <si>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</si>
  <si>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</si>
  <si>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</si>
  <si>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</si>
  <si>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</si>
  <si>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</si>
  <si>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</si>
  <si>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</si>
  <si>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</si>
  <si>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</si>
  <si>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</si>
  <si>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</si>
  <si>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</si>
  <si>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</si>
  <si>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</si>
  <si>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</si>
  <si>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</si>
  <si>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</si>
  <si>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</si>
  <si>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</si>
  <si>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</si>
  <si>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</si>
  <si>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</si>
  <si>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</si>
  <si>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</si>
  <si>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</si>
  <si>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</si>
  <si>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</si>
  <si>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</si>
  <si>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</si>
  <si>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</si>
  <si>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</si>
  <si>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</si>
  <si>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</si>
  <si>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</si>
  <si>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</si>
  <si>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</si>
  <si>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</si>
  <si>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</si>
  <si>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</si>
  <si>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</si>
  <si>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</si>
  <si>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</si>
  <si>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</si>
  <si>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</si>
  <si>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</si>
  <si>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</si>
  <si>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</si>
  <si>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</si>
  <si>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</si>
  <si>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</si>
  <si>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</si>
  <si>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</si>
  <si>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</si>
  <si>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</si>
  <si>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</si>
  <si>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</si>
  <si>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</si>
  <si>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</si>
  <si>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</si>
  <si>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</si>
  <si>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</si>
  <si>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</si>
  <si>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</si>
  <si>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</si>
  <si>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</si>
  <si>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</si>
  <si>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</si>
  <si>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</si>
  <si>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</si>
  <si>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</si>
  <si>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</si>
  <si>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</si>
  <si>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</si>
  <si>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</si>
  <si>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</si>
  <si>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</si>
  <si>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</si>
  <si>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</si>
  <si>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</si>
  <si>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</si>
  <si>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</si>
  <si>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</si>
  <si>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</si>
  <si>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</si>
  <si>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</si>
  <si>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</si>
  <si>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</si>
  <si>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</si>
  <si>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</si>
  <si>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</si>
  <si>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</si>
  <si>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</si>
  <si>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</si>
  <si>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</si>
  <si>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</si>
  <si>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</si>
  <si>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</si>
  <si>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</si>
  <si>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</si>
  <si>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</si>
  <si>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</si>
  <si>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</si>
  <si>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</si>
  <si>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</si>
  <si>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</si>
  <si>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</si>
  <si>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</si>
  <si>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</si>
  <si>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</si>
  <si>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</si>
  <si>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</si>
  <si>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</si>
  <si>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</si>
  <si>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</si>
  <si>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</si>
  <si>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</si>
  <si>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</si>
  <si>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</si>
  <si>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</si>
  <si>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</si>
  <si>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</si>
  <si>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</si>
  <si>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</si>
  <si>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</si>
  <si>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</si>
  <si>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</si>
  <si>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</si>
  <si>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</si>
  <si>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</si>
  <si>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</si>
  <si>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</si>
  <si>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</si>
  <si>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</si>
  <si>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</si>
  <si>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</si>
  <si>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</si>
  <si>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</si>
  <si>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</si>
  <si>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</si>
  <si>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</si>
  <si>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</si>
  <si>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</si>
  <si>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</si>
  <si>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</si>
  <si>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</si>
  <si>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</si>
  <si>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</si>
  <si>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</si>
  <si>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</si>
  <si>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</si>
  <si>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</si>
  <si>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</si>
  <si>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</si>
  <si>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</si>
  <si>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</si>
  <si>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</si>
  <si>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</si>
  <si>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</si>
  <si>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</si>
  <si>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</si>
  <si>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</si>
  <si>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</si>
  <si>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</si>
  <si>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</si>
  <si>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</si>
  <si>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</si>
  <si>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</si>
  <si>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</si>
  <si>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</si>
  <si>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</si>
  <si>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</si>
  <si>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</si>
  <si>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</si>
  <si>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</si>
  <si>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</si>
  <si>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</si>
  <si>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</si>
  <si>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</si>
  <si>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</si>
  <si>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</si>
  <si>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</si>
  <si>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</si>
  <si>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</si>
  <si>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</si>
  <si>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</si>
  <si>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</si>
  <si>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</si>
  <si>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</si>
  <si>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</si>
  <si>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</si>
  <si>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</si>
  <si>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</si>
  <si>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</si>
  <si>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</si>
  <si>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</si>
  <si>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</si>
  <si>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</si>
  <si>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</si>
  <si>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</si>
  <si>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</si>
  <si>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</si>
  <si>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</si>
  <si>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</si>
  <si>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</si>
  <si>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</si>
  <si>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</si>
  <si>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</si>
  <si>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</si>
  <si>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</si>
  <si>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</si>
  <si>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</si>
  <si>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</si>
  <si>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</si>
  <si>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</si>
  <si>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</si>
  <si>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</si>
  <si>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</si>
  <si>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</si>
  <si>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</si>
  <si>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</si>
  <si>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</si>
  <si>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</si>
  <si>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</si>
  <si>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</si>
  <si>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</si>
  <si>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</si>
  <si>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</si>
  <si>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</si>
  <si>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</si>
  <si>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</si>
  <si>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</si>
  <si>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</si>
  <si>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</si>
  <si>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</si>
  <si>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</si>
  <si>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</si>
  <si>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</si>
  <si>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</si>
  <si>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</si>
  <si>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</si>
  <si>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</si>
  <si>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</si>
  <si>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</si>
  <si>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</si>
  <si>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</si>
  <si>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</si>
  <si>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</si>
  <si>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</si>
  <si>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</si>
  <si>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</si>
  <si>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</si>
  <si>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</si>
  <si>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</si>
  <si>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</si>
  <si>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</si>
  <si>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</si>
  <si>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</si>
  <si>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</si>
  <si>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</si>
  <si>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</si>
  <si>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</si>
  <si>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</si>
  <si>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</si>
  <si>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</si>
  <si>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</si>
  <si>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</si>
  <si>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</si>
  <si>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</si>
  <si>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</si>
  <si>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</si>
  <si>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</si>
  <si>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</si>
  <si>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</si>
  <si>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</si>
  <si>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</si>
  <si>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</si>
  <si>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</si>
  <si>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</si>
  <si>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</si>
  <si>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</si>
  <si>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</si>
  <si>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</si>
  <si>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</si>
  <si>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</si>
  <si>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</si>
  <si>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</si>
  <si>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</si>
  <si>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</si>
  <si>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</si>
  <si>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</si>
  <si>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</si>
  <si>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</si>
  <si>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</si>
  <si>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</si>
  <si>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</si>
  <si>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</si>
  <si>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</si>
  <si>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</si>
  <si>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</si>
  <si>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</si>
  <si>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</si>
  <si>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</si>
  <si>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</si>
  <si>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</si>
  <si>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</si>
  <si>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</si>
  <si>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</si>
  <si>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</si>
  <si>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</si>
  <si>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</si>
  <si>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</si>
  <si>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</si>
  <si>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</si>
  <si>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</si>
  <si>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</si>
  <si>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</si>
  <si>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</si>
  <si>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</si>
  <si>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</si>
  <si>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</si>
  <si>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</si>
  <si>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</si>
  <si>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</si>
  <si>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</si>
  <si>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</si>
  <si>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</si>
  <si>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</si>
  <si>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</si>
  <si>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</si>
  <si>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</si>
  <si>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</si>
  <si>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</si>
  <si>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</si>
  <si>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</si>
  <si>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</si>
  <si>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</si>
  <si>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</si>
  <si>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</si>
  <si>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</si>
  <si>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</si>
  <si>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</si>
  <si>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</si>
  <si>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</si>
  <si>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</si>
  <si>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</si>
  <si>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</si>
  <si>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</si>
  <si>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</si>
  <si>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</si>
  <si>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</si>
  <si>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</si>
  <si>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</si>
  <si>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</si>
  <si>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</si>
  <si>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</si>
  <si>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</si>
  <si>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</si>
  <si>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</si>
  <si>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</si>
  <si>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</si>
  <si>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</si>
  <si>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</si>
  <si>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</si>
  <si>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</si>
  <si>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</si>
  <si>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</si>
  <si>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</si>
  <si>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</si>
  <si>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</si>
  <si>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</si>
  <si>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</si>
  <si>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</si>
  <si>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</si>
  <si>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</si>
  <si>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</si>
  <si>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</si>
  <si>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</si>
  <si>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</si>
  <si>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</si>
  <si>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</si>
  <si>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</si>
  <si>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</si>
  <si>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</si>
  <si>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</si>
  <si>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</si>
  <si>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</si>
  <si>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</si>
  <si>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</si>
  <si>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</si>
  <si>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</si>
  <si>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</si>
  <si>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</si>
  <si>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</si>
  <si>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</si>
  <si>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</si>
  <si>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</si>
  <si>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</si>
  <si>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</si>
  <si>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</si>
  <si>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</si>
  <si>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</si>
  <si>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</si>
  <si>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</si>
  <si>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</si>
  <si>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</si>
  <si>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</si>
  <si>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</si>
  <si>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</si>
  <si>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</si>
  <si>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</si>
  <si>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</si>
  <si>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</si>
  <si>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</si>
  <si>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</si>
  <si>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</si>
  <si>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</si>
  <si>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</si>
  <si>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</si>
  <si>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</si>
  <si>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</si>
  <si>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</si>
  <si>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</si>
  <si>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</si>
  <si>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</si>
  <si>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</si>
  <si>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</si>
  <si>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</si>
  <si>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</si>
  <si>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</si>
  <si>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</si>
  <si>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</si>
  <si>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</si>
  <si>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</si>
  <si>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</si>
  <si>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</si>
  <si>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</si>
  <si>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</si>
  <si>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</si>
  <si>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</si>
  <si>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</si>
  <si>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</si>
  <si>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</si>
  <si>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</si>
  <si>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</si>
  <si>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</si>
  <si>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</si>
  <si>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</si>
  <si>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</si>
  <si>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</si>
  <si>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</si>
  <si>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</si>
  <si>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</si>
  <si>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</si>
  <si>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</si>
  <si>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</si>
  <si>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</si>
  <si>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</si>
  <si>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</si>
  <si>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</si>
  <si>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</si>
  <si>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</si>
  <si>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</si>
  <si>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</si>
  <si>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</si>
  <si>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</si>
  <si>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</si>
  <si>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</si>
  <si>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</si>
  <si>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</si>
  <si>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</si>
  <si>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</si>
  <si>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</si>
  <si>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</si>
  <si>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</si>
  <si>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</si>
  <si>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</si>
  <si>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</si>
  <si>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</si>
  <si>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</si>
  <si>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</si>
  <si>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</si>
  <si>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</si>
  <si>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</si>
  <si>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</si>
  <si>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</si>
  <si>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</si>
  <si>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</si>
  <si>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</si>
  <si>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</si>
  <si>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</si>
  <si>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</si>
  <si>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</si>
  <si>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</si>
  <si>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</si>
  <si>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</si>
  <si>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</si>
  <si>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</si>
  <si>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</si>
  <si>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</si>
  <si>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</si>
  <si>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</si>
  <si>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</si>
  <si>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</si>
  <si>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</si>
  <si>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</si>
  <si>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</si>
  <si>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</si>
  <si>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</si>
  <si>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</si>
  <si>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</si>
  <si>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</si>
  <si>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</si>
  <si>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</si>
  <si>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</si>
  <si>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</si>
  <si>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</si>
  <si>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</si>
  <si>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</si>
  <si>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</si>
  <si>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</si>
  <si>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</si>
  <si>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</si>
  <si>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</si>
  <si>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</si>
  <si>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</si>
  <si>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</si>
  <si>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</si>
  <si>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</si>
  <si>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</si>
  <si>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</si>
  <si>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</si>
  <si>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</si>
  <si>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</si>
  <si>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</si>
  <si>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</si>
  <si>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</si>
  <si>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</si>
  <si>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</si>
  <si>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</si>
  <si>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</si>
  <si>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</si>
  <si>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</si>
  <si>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</si>
  <si>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</si>
  <si>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</si>
  <si>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</si>
  <si>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</si>
  <si>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</si>
  <si>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</si>
  <si>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</si>
  <si>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</si>
  <si>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</si>
  <si>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</si>
  <si>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</si>
  <si>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</si>
  <si>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</si>
  <si>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</si>
  <si>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</si>
  <si>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</si>
  <si>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</si>
  <si>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</si>
  <si>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</si>
  <si>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</si>
  <si>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</si>
  <si>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</si>
  <si>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</si>
  <si>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</si>
  <si>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</si>
  <si>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</si>
  <si>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</si>
  <si>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</si>
  <si>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</si>
  <si>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</si>
  <si>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</si>
  <si>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</si>
  <si>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</si>
  <si>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</si>
  <si>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</si>
  <si>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</si>
  <si>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</si>
  <si>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</si>
  <si>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</si>
  <si>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</si>
  <si>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</si>
  <si>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</si>
  <si>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</si>
  <si>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</si>
  <si>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</si>
  <si>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</si>
  <si>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</si>
  <si>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</si>
  <si>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</si>
  <si>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</si>
  <si>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</si>
  <si>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</si>
  <si>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</si>
  <si>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</si>
  <si>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</si>
  <si>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</si>
  <si>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</si>
  <si>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</si>
  <si>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</si>
  <si>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</si>
  <si>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</si>
  <si>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</si>
  <si>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</si>
  <si>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</si>
  <si>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</si>
  <si>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</si>
  <si>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</si>
  <si>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</si>
  <si>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</si>
  <si>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</si>
  <si>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</si>
  <si>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</si>
  <si>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</si>
  <si>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</si>
  <si>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</si>
  <si>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</si>
  <si>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</si>
  <si>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</si>
  <si>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</si>
  <si>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</si>
  <si>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</si>
  <si>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</si>
  <si>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</si>
  <si>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</si>
  <si>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</si>
  <si>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</si>
  <si>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</si>
  <si>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</si>
  <si>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</si>
  <si>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</si>
  <si>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</si>
  <si>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</si>
  <si>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</si>
  <si>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</si>
  <si>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</si>
  <si>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</si>
  <si>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</si>
  <si>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</si>
  <si>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</si>
  <si>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</si>
  <si>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</si>
  <si>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</si>
  <si>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</si>
  <si>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</si>
  <si>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</si>
  <si>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</si>
  <si>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</si>
  <si>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</si>
  <si>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</si>
  <si>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</si>
  <si>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</si>
  <si>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</si>
  <si>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</si>
  <si>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</si>
  <si>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</si>
  <si>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</si>
  <si>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</si>
  <si>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</si>
  <si>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</si>
  <si>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</si>
  <si>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</si>
  <si>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</si>
  <si>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</si>
  <si>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</si>
  <si>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</si>
  <si>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</si>
  <si>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</si>
  <si>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</si>
  <si>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</si>
  <si>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</si>
  <si>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</si>
  <si>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</si>
  <si>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</si>
  <si>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</si>
  <si>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</si>
  <si>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</si>
  <si>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</si>
  <si>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</si>
  <si>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</si>
  <si>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</si>
  <si>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</si>
  <si>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</si>
  <si>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</si>
  <si>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</si>
  <si>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</si>
  <si>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</si>
  <si>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</si>
  <si>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</si>
  <si>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</si>
  <si>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</si>
  <si>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</si>
  <si>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</si>
  <si>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</si>
  <si>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</si>
  <si>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</si>
  <si>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</si>
  <si>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</si>
  <si>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</si>
  <si>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</si>
  <si>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</si>
  <si>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</si>
  <si>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</si>
  <si>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</si>
  <si>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</si>
  <si>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</si>
  <si>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</si>
  <si>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</si>
  <si>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</si>
  <si>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</si>
  <si>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</si>
  <si>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</si>
  <si>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</si>
  <si>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</si>
  <si>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</si>
  <si>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</si>
  <si>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</si>
  <si>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</si>
  <si>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</si>
  <si>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</si>
  <si>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</si>
  <si>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</si>
  <si>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</si>
  <si>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</si>
  <si>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</si>
  <si>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</si>
  <si>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</si>
  <si>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</si>
  <si>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</si>
  <si>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</si>
  <si>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</si>
  <si>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</si>
  <si>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</si>
  <si>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</si>
  <si>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</si>
  <si>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</si>
  <si>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</si>
  <si>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</si>
  <si>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</si>
  <si>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</si>
  <si>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</si>
  <si>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</si>
  <si>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</si>
  <si>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</si>
  <si>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</si>
  <si>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</si>
  <si>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</si>
  <si>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</si>
  <si>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</si>
  <si>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</si>
  <si>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</si>
  <si>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</si>
  <si>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</si>
  <si>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</si>
  <si>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</si>
  <si>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</si>
  <si>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</si>
  <si>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</si>
  <si>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</si>
  <si>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</si>
  <si>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</si>
  <si>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</si>
  <si>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</si>
  <si>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</si>
  <si>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</si>
  <si>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</si>
  <si>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</si>
  <si>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</si>
  <si>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</si>
  <si>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</si>
  <si>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</si>
  <si>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</si>
  <si>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</si>
  <si>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</si>
  <si>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</si>
  <si>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</si>
  <si>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</si>
  <si>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</si>
  <si>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</si>
  <si>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</si>
  <si>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</si>
  <si>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</si>
  <si>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</si>
  <si>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</si>
  <si>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</si>
  <si>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</si>
  <si>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</si>
  <si>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</si>
  <si>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</si>
  <si>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</si>
  <si>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</si>
  <si>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</si>
  <si>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</si>
  <si>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</si>
  <si>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</si>
  <si>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</si>
  <si>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</si>
  <si>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</si>
  <si>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</si>
  <si>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</si>
  <si>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</si>
  <si>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</si>
  <si>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</si>
  <si>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</si>
  <si>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</si>
  <si>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</si>
  <si>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</si>
  <si>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</si>
  <si>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</si>
  <si>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</si>
  <si>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</si>
  <si>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</si>
  <si>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</si>
  <si>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</si>
  <si>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</si>
  <si>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</si>
  <si>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</si>
  <si>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</si>
  <si>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</si>
  <si>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</si>
  <si>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</si>
  <si>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</si>
  <si>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</si>
  <si>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</si>
  <si>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</si>
  <si>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</si>
  <si>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</si>
  <si>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</si>
  <si>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</si>
  <si>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</si>
  <si>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</si>
  <si>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</si>
  <si>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</si>
  <si>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</si>
  <si>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</si>
  <si>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</si>
  <si>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</si>
  <si>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</si>
  <si>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</si>
  <si>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</si>
  <si>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</si>
  <si>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</si>
  <si>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</si>
  <si>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</si>
  <si>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</si>
  <si>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</si>
  <si>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</si>
  <si>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</si>
  <si>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</si>
  <si>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</si>
  <si>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</si>
  <si>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</si>
  <si>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</si>
  <si>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</si>
  <si>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</si>
  <si>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</si>
  <si>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</si>
  <si>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</si>
  <si>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</si>
  <si>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</si>
  <si>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</si>
  <si>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</si>
  <si>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</si>
  <si>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</si>
  <si>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</si>
  <si>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</si>
  <si>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</si>
  <si>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</si>
  <si>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</si>
  <si>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</si>
  <si>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</si>
  <si>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</si>
  <si>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</si>
  <si>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</si>
  <si>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</si>
  <si>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</si>
  <si>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</si>
  <si>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</si>
  <si>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</si>
  <si>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</si>
  <si>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</si>
  <si>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</si>
  <si>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</si>
  <si>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</si>
  <si>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</si>
  <si>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</si>
  <si>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</si>
  <si>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</si>
  <si>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</si>
  <si>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</si>
  <si>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</si>
  <si>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</si>
  <si>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</si>
  <si>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</si>
  <si>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</si>
  <si>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</si>
  <si>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</si>
  <si>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</si>
  <si>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</si>
  <si>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</si>
  <si>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</si>
  <si>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</si>
  <si>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</si>
  <si>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</si>
  <si>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</si>
  <si>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</si>
  <si>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</si>
  <si>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</si>
  <si>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</si>
  <si>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</si>
  <si>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</si>
  <si>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</si>
  <si>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</si>
  <si>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</si>
  <si>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</si>
  <si>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</si>
  <si>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</si>
  <si>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</si>
  <si>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</si>
  <si>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</si>
  <si>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</si>
  <si>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</si>
  <si>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</si>
  <si>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</si>
  <si>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</si>
  <si>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</si>
  <si>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</si>
  <si>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</si>
  <si>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</si>
  <si>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</si>
  <si>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</si>
  <si>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</si>
  <si>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</si>
  <si>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</si>
  <si>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</si>
  <si>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</si>
  <si>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</si>
  <si>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</si>
  <si>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</si>
  <si>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</si>
  <si>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</si>
  <si>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</si>
  <si>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</si>
  <si>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</si>
  <si>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</si>
  <si>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</si>
  <si>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</si>
  <si>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</si>
  <si>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</si>
  <si>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</si>
  <si>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</si>
  <si>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</si>
  <si>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</si>
  <si>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</si>
  <si>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</si>
  <si>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</si>
  <si>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</si>
  <si>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</si>
  <si>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</si>
  <si>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</si>
  <si>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</si>
  <si>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</si>
  <si>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</si>
  <si>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</si>
  <si>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</si>
  <si>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</si>
  <si>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</si>
  <si>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</si>
  <si>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</si>
  <si>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</si>
  <si>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</si>
  <si>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</si>
  <si>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</si>
  <si>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</si>
  <si>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</si>
  <si>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</si>
  <si>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</si>
  <si>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</si>
  <si>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</si>
  <si>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</si>
  <si>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</si>
  <si>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</si>
  <si>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</si>
  <si>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</si>
  <si>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</si>
  <si>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</si>
  <si>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</si>
  <si>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</si>
  <si>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</si>
  <si>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</si>
  <si>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</si>
  <si>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</si>
  <si>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</si>
  <si>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</si>
  <si>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</si>
  <si>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</si>
  <si>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</si>
  <si>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</si>
  <si>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</si>
  <si>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</si>
  <si>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</si>
  <si>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</si>
  <si>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</si>
  <si>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</si>
  <si>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</si>
  <si>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</si>
  <si>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</si>
  <si>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</si>
  <si>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</si>
  <si>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</si>
  <si>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</si>
  <si>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</si>
  <si>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</si>
  <si>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</si>
  <si>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</si>
  <si>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</si>
  <si>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</si>
  <si>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</si>
  <si>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</si>
  <si>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</si>
  <si>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</si>
  <si>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</si>
  <si>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</si>
  <si>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</si>
  <si>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</si>
  <si>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</si>
  <si>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</si>
  <si>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</si>
  <si>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</si>
  <si>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</si>
  <si>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</si>
  <si>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</si>
  <si>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</si>
  <si>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</si>
  <si>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</si>
  <si>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</si>
  <si>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</si>
  <si>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</si>
  <si>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</si>
  <si>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</si>
  <si>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</si>
  <si>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</si>
  <si>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</si>
  <si>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</si>
  <si>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</si>
  <si>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</si>
  <si>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</si>
  <si>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</si>
  <si>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</si>
  <si>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</si>
  <si>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</si>
  <si>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</si>
  <si>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</si>
  <si>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</si>
  <si>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</si>
  <si>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</si>
  <si>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</si>
  <si>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</si>
  <si>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</si>
  <si>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</si>
  <si>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</si>
  <si>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</si>
  <si>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</si>
  <si>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</si>
  <si>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</si>
  <si>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</si>
  <si>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</si>
  <si>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</si>
  <si>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</si>
  <si>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</si>
  <si>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</si>
  <si>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</si>
  <si>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</si>
  <si>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</si>
  <si>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</si>
  <si>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</si>
  <si>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</si>
  <si>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</si>
  <si>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</si>
  <si>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</si>
  <si>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</si>
  <si>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</si>
  <si>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</si>
  <si>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</si>
  <si>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</si>
  <si>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</si>
  <si>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</si>
  <si>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</si>
  <si>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</si>
  <si>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</si>
  <si>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</si>
  <si>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</si>
  <si>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</si>
  <si>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</si>
  <si>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</si>
  <si>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</si>
  <si>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</si>
  <si>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</si>
  <si>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</si>
  <si>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</si>
  <si>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</si>
  <si>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</si>
  <si>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</si>
  <si>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</si>
  <si>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</si>
  <si>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</si>
  <si>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</si>
  <si>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</si>
  <si>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</si>
  <si>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</si>
  <si>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</si>
  <si>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</si>
  <si>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</si>
  <si>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</si>
  <si>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</si>
  <si>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</si>
  <si>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</si>
  <si>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</si>
  <si>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</si>
  <si>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</si>
  <si>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</si>
  <si>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</si>
  <si>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</si>
  <si>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</si>
  <si>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</si>
  <si>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</si>
  <si>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</si>
  <si>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</si>
  <si>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</si>
  <si>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</si>
  <si>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</si>
  <si>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</si>
  <si>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</si>
  <si>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</si>
  <si>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</si>
  <si>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</si>
  <si>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</si>
  <si>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</si>
  <si>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</si>
  <si>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</si>
  <si>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</si>
  <si>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</si>
  <si>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</si>
  <si>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</si>
  <si>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</si>
  <si>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</si>
  <si>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</si>
  <si>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</si>
  <si>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</si>
  <si>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</si>
  <si>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</si>
  <si>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</si>
  <si>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</si>
  <si>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</si>
  <si>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</si>
  <si>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</si>
  <si>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</si>
  <si>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</si>
  <si>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</si>
  <si>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</si>
  <si>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</si>
  <si>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</si>
  <si>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</si>
  <si>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</si>
  <si>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</si>
  <si>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</si>
  <si>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</si>
  <si>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</si>
  <si>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</si>
  <si>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</si>
  <si>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</si>
  <si>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</si>
  <si>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</si>
  <si>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</si>
  <si>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</si>
  <si>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</si>
  <si>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</si>
  <si>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</si>
  <si>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</si>
  <si>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</si>
  <si>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</si>
  <si>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</si>
  <si>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</si>
  <si>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</si>
  <si>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</si>
  <si>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</si>
  <si>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</si>
  <si>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</si>
  <si>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</si>
  <si>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</si>
  <si>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</si>
  <si>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</si>
  <si>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</si>
  <si>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</si>
  <si>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</si>
  <si>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</si>
  <si>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</si>
  <si>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</si>
  <si>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</si>
  <si>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</si>
  <si>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</si>
  <si>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</si>
  <si>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</si>
  <si>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</si>
  <si>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</si>
  <si>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</si>
  <si>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</si>
  <si>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</si>
  <si>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</si>
  <si>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</si>
  <si>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</si>
  <si>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</si>
  <si>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</si>
  <si>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</si>
  <si>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</si>
  <si>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</si>
  <si>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</si>
  <si>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</si>
  <si>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</si>
  <si>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</si>
  <si>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</si>
  <si>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</si>
  <si>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</si>
  <si>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</si>
  <si>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</si>
  <si>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</si>
  <si>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</si>
  <si>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</si>
  <si>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</si>
  <si>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</si>
  <si>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</si>
  <si>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</si>
  <si>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</si>
  <si>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</si>
  <si>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</si>
  <si>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</si>
  <si>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</si>
  <si>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</si>
  <si>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</si>
  <si>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</si>
  <si>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</si>
  <si>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</si>
  <si>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</si>
  <si>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</si>
  <si>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</si>
  <si>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</si>
  <si>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</si>
  <si>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</si>
  <si>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</si>
  <si>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</si>
  <si>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</si>
  <si>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</si>
  <si>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</si>
  <si>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</si>
  <si>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</si>
  <si>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</si>
  <si>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</si>
  <si>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</si>
  <si>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</si>
  <si>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</si>
  <si>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</si>
  <si>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</si>
  <si>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</si>
  <si>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</si>
  <si>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</si>
  <si>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</si>
  <si>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</si>
  <si>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</si>
  <si>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</si>
  <si>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</si>
  <si>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</si>
  <si>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</si>
  <si>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</si>
  <si>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</si>
  <si>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</si>
  <si>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</si>
  <si>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</si>
  <si>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</si>
  <si>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</si>
  <si>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</si>
  <si>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</si>
  <si>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</si>
  <si>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</si>
  <si>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</si>
  <si>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</si>
  <si>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</si>
  <si>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</si>
  <si>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</si>
  <si>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</si>
  <si>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</si>
  <si>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</si>
  <si>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</si>
  <si>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</si>
  <si>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</si>
  <si>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</si>
  <si>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</si>
  <si>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</si>
  <si>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</si>
  <si>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</si>
  <si>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</si>
  <si>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</si>
  <si>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</si>
  <si>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</si>
  <si>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</si>
  <si>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</si>
  <si>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</si>
  <si>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</si>
  <si>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</si>
  <si>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</si>
  <si>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</si>
  <si>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</si>
  <si>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</si>
  <si>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</si>
  <si>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</si>
  <si>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</si>
  <si>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</si>
  <si>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</si>
  <si>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</si>
  <si>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</si>
  <si>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</si>
  <si>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</si>
  <si>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</si>
  <si>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</si>
  <si>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</si>
  <si>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</si>
  <si>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</si>
  <si>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</si>
  <si>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</si>
  <si>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</si>
  <si>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</si>
  <si>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</si>
  <si>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</si>
  <si>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</si>
  <si>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</si>
  <si>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</si>
  <si>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</si>
  <si>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</si>
  <si>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</si>
  <si>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</si>
  <si>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</si>
  <si>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</si>
  <si>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</si>
  <si>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</si>
  <si>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</si>
  <si>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</si>
  <si>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</si>
  <si>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</si>
  <si>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</si>
  <si>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</si>
  <si>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</si>
  <si>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</si>
  <si>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</si>
  <si>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</si>
  <si>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</si>
  <si>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</si>
  <si>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</si>
  <si>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</si>
  <si>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</si>
  <si>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</si>
  <si>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</si>
  <si>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</si>
  <si>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</si>
  <si>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</si>
  <si>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</si>
  <si>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</si>
  <si>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</si>
  <si>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</si>
  <si>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</si>
  <si>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</si>
  <si>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</si>
  <si>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</si>
  <si>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</si>
  <si>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</si>
  <si>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</si>
  <si>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</si>
  <si>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</si>
  <si>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</si>
  <si>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</si>
  <si>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</si>
  <si>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</si>
  <si>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</si>
  <si>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</si>
  <si>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</si>
  <si>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</si>
  <si>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</si>
  <si>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</si>
  <si>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</si>
  <si>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</si>
  <si>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</si>
  <si>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</si>
  <si>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</si>
  <si>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</si>
  <si>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</si>
  <si>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</si>
  <si>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</si>
  <si>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</si>
  <si>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</si>
  <si>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</si>
  <si>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</si>
  <si>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</si>
  <si>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</si>
  <si>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</si>
  <si>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</si>
  <si>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</si>
  <si>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</si>
  <si>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</si>
  <si>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</si>
  <si>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</si>
  <si>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</si>
  <si>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</si>
  <si>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</si>
  <si>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</si>
  <si>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</si>
  <si>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</si>
  <si>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</si>
  <si>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</si>
  <si>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</si>
  <si>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</si>
  <si>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</si>
  <si>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</si>
  <si>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</si>
  <si>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</si>
  <si>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</si>
  <si>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</si>
  <si>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</si>
  <si>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</si>
  <si>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</si>
  <si>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</si>
  <si>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</si>
  <si>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</si>
  <si>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</si>
  <si>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</si>
  <si>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</si>
  <si>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</si>
  <si>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</si>
  <si>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</si>
  <si>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</si>
  <si>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</si>
  <si>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</si>
  <si>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</si>
  <si>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</si>
  <si>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</si>
  <si>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</si>
  <si>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</si>
  <si>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</si>
  <si>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</si>
  <si>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</si>
  <si>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</si>
  <si>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</si>
  <si>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</si>
  <si>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</si>
  <si>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</si>
  <si>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</si>
  <si>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</si>
  <si>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</si>
  <si>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</si>
  <si>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</si>
  <si>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</si>
  <si>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</si>
  <si>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</si>
  <si>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</si>
  <si>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</si>
  <si>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</si>
  <si>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</si>
  <si>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</si>
  <si>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</si>
  <si>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</si>
  <si>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</si>
  <si>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</si>
  <si>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</si>
  <si>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</si>
  <si>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</si>
  <si>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</si>
  <si>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</si>
  <si>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</si>
  <si>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</si>
  <si>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</si>
  <si>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</si>
  <si>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</si>
  <si>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</si>
  <si>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</si>
  <si>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</si>
  <si>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</si>
  <si>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</si>
  <si>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</si>
  <si>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</si>
  <si>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</si>
  <si>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</si>
  <si>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</si>
  <si>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</si>
  <si>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</si>
  <si>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</si>
  <si>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</si>
  <si>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</si>
  <si>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</si>
  <si>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</si>
  <si>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</si>
  <si>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</si>
  <si>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</si>
  <si>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</si>
  <si>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</si>
  <si>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</si>
  <si>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</si>
  <si>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</si>
  <si>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</si>
  <si>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</si>
  <si>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</si>
  <si>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</si>
  <si>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</si>
  <si>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</si>
  <si>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</si>
  <si>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</si>
  <si>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</si>
  <si>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</si>
  <si>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</si>
  <si>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</si>
  <si>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</si>
  <si>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</si>
  <si>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</si>
  <si>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</si>
  <si>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</si>
  <si>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</si>
  <si>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</si>
  <si>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</si>
  <si>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</si>
  <si>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</si>
  <si>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</si>
  <si>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</si>
  <si>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</si>
  <si>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</si>
  <si>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</si>
  <si>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</si>
  <si>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</si>
  <si>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</si>
  <si>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</si>
  <si>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</si>
  <si>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</si>
  <si>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</si>
  <si>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</si>
  <si>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</si>
  <si>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</si>
  <si>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</si>
  <si>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</si>
  <si>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</si>
  <si>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</si>
  <si>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</si>
  <si>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</si>
  <si>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</si>
  <si>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</si>
  <si>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</si>
  <si>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</si>
  <si>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</si>
  <si>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</si>
  <si>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</si>
  <si>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</si>
  <si>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</si>
  <si>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</si>
  <si>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</si>
  <si>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</si>
  <si>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</si>
  <si>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</si>
  <si>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</si>
  <si>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</si>
  <si>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</si>
  <si>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</si>
  <si>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</si>
  <si>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</si>
  <si>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</si>
  <si>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</si>
  <si>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</si>
  <si>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</si>
  <si>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</si>
  <si>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</si>
  <si>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</si>
  <si>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</si>
  <si>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</si>
  <si>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</si>
  <si>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</si>
  <si>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</si>
  <si>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</si>
  <si>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</si>
  <si>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</si>
  <si>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</si>
  <si>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</si>
  <si>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</si>
  <si>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</si>
  <si>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</si>
  <si>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</si>
  <si>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</si>
  <si>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</si>
  <si>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</si>
  <si>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</si>
  <si>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</si>
  <si>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</si>
  <si>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</si>
  <si>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</si>
  <si>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</si>
  <si>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</si>
  <si>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</si>
  <si>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</si>
  <si>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</si>
  <si>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</si>
  <si>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</si>
  <si>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</si>
  <si>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</si>
  <si>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</si>
  <si>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</si>
  <si>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</si>
  <si>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</si>
  <si>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</si>
  <si>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</si>
  <si>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</si>
  <si>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</si>
  <si>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</si>
  <si>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</si>
  <si>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</si>
  <si>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</si>
  <si>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</si>
  <si>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</si>
  <si>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</si>
  <si>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</si>
  <si>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</si>
  <si>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</si>
  <si>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</si>
  <si>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</si>
  <si>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</si>
  <si>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</si>
  <si>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</si>
  <si>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</si>
  <si>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</si>
  <si>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</si>
  <si>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</si>
  <si>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</si>
  <si>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</si>
  <si>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</si>
  <si>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</si>
  <si>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</si>
  <si>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</si>
  <si>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</si>
  <si>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</si>
  <si>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</si>
  <si>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</si>
  <si>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</si>
  <si>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</si>
  <si>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</si>
  <si>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</si>
  <si>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</si>
  <si>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</si>
  <si>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</si>
  <si>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</si>
  <si>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</si>
  <si>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</si>
  <si>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</si>
  <si>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</si>
  <si>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</si>
  <si>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</si>
  <si>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</si>
  <si>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</si>
  <si>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</si>
  <si>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</si>
  <si>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</si>
  <si>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</si>
  <si>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</si>
  <si>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</si>
  <si>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</si>
  <si>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</si>
  <si>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</si>
  <si>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</si>
  <si>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</si>
  <si>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</si>
  <si>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</si>
  <si>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</si>
  <si>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</si>
  <si>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</si>
  <si>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</si>
  <si>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</si>
  <si>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</si>
  <si>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</si>
  <si>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</si>
  <si>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</si>
  <si>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</si>
  <si>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</si>
  <si>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</si>
  <si>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</si>
  <si>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</si>
  <si>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</si>
  <si>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</si>
  <si>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</si>
  <si>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</si>
  <si>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</si>
  <si>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</si>
  <si>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</si>
  <si>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</si>
  <si>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</si>
  <si>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</si>
  <si>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</si>
  <si>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</si>
  <si>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</si>
  <si>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</si>
  <si>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</si>
  <si>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</si>
  <si>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</si>
  <si>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</si>
  <si>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</si>
  <si>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</si>
  <si>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</si>
  <si>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</si>
  <si>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</si>
  <si>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</si>
  <si>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</si>
  <si>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</si>
  <si>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</si>
  <si>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</si>
  <si>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</si>
  <si>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</si>
  <si>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</si>
  <si>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</si>
  <si>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</si>
  <si>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</si>
  <si>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</si>
  <si>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</si>
  <si>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</si>
  <si>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</si>
  <si>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</si>
  <si>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</si>
  <si>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</si>
  <si>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</si>
  <si>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</si>
  <si>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</si>
  <si>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</si>
  <si>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</si>
  <si>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</si>
  <si>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</si>
  <si>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</si>
  <si>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</si>
  <si>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</si>
  <si>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</si>
  <si>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</si>
  <si>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</si>
  <si>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</si>
  <si>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</si>
  <si>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</si>
  <si>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</si>
  <si>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</si>
  <si>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</si>
  <si>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</si>
  <si>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</si>
  <si>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</si>
  <si>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</si>
  <si>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</si>
  <si>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</si>
  <si>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</si>
  <si>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</si>
  <si>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</si>
  <si>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</si>
  <si>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</si>
  <si>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</si>
  <si>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</si>
  <si>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</si>
  <si>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</si>
  <si>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</si>
  <si>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</si>
  <si>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</si>
  <si>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</si>
  <si>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</si>
  <si>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</si>
  <si>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</si>
  <si>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</si>
  <si>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</si>
  <si>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</si>
  <si>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</si>
  <si>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</si>
  <si>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</si>
  <si>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</si>
  <si>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</si>
  <si>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</si>
  <si>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</si>
  <si>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</si>
  <si>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</si>
  <si>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</si>
  <si>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</si>
  <si>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</si>
  <si>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</si>
  <si>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</si>
  <si>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</si>
  <si>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</si>
  <si>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</si>
  <si>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</si>
  <si>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</si>
  <si>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</si>
  <si>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</si>
  <si>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</si>
  <si>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</si>
  <si>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</si>
  <si>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</si>
  <si>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</si>
  <si>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</si>
  <si>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</si>
  <si>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</si>
  <si>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</si>
  <si>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</si>
  <si>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</si>
  <si>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</si>
  <si>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</si>
  <si>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</si>
  <si>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</si>
  <si>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</si>
  <si>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</si>
  <si>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</si>
  <si>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</si>
  <si>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</si>
  <si>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</si>
  <si>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</si>
  <si>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</si>
  <si>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</si>
  <si>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</si>
  <si>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</si>
  <si>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</si>
  <si>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</si>
  <si>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</si>
  <si>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</si>
  <si>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</si>
  <si>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</si>
  <si>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</si>
  <si>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</si>
  <si>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</si>
  <si>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</si>
  <si>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</si>
  <si>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</si>
  <si>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</si>
  <si>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</si>
  <si>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</si>
  <si>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</si>
  <si>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</si>
  <si>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</si>
  <si>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</si>
  <si>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</si>
  <si>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</si>
  <si>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</si>
  <si>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</si>
  <si>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</si>
  <si>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</si>
  <si>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</si>
  <si>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</si>
  <si>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</si>
  <si>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</si>
  <si>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</si>
  <si>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</si>
  <si>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</si>
  <si>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</si>
  <si>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</si>
  <si>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</si>
  <si>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</si>
  <si>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</si>
  <si>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</si>
  <si>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</si>
  <si>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</si>
  <si>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</si>
  <si>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</si>
  <si>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</si>
  <si>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</si>
  <si>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</si>
  <si>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</si>
  <si>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</si>
  <si>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</si>
  <si>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</si>
  <si>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</si>
  <si>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</si>
  <si>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</si>
  <si>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</si>
  <si>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</si>
  <si>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</si>
  <si>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</si>
  <si>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</si>
  <si>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</si>
  <si>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</si>
  <si>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</si>
  <si>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</si>
  <si>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</si>
  <si>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</si>
  <si>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</si>
  <si>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</si>
  <si>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</si>
  <si>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</si>
  <si>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</si>
  <si>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</si>
  <si>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</si>
  <si>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</si>
  <si>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</si>
  <si>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</si>
  <si>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</si>
  <si>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</si>
  <si>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</si>
  <si>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</si>
  <si>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</si>
  <si>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</si>
  <si>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</si>
  <si>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</si>
  <si>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</si>
  <si>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</si>
  <si>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</si>
  <si>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</si>
  <si>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</si>
  <si>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</si>
  <si>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</si>
  <si>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</si>
  <si>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</si>
  <si>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</si>
  <si>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</si>
  <si>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</si>
  <si>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</si>
  <si>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</si>
  <si>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</si>
  <si>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</si>
  <si>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</si>
  <si>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</si>
  <si>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</si>
  <si>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</si>
  <si>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</si>
  <si>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</si>
  <si>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</si>
  <si>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</si>
  <si>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</si>
  <si>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</si>
  <si>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</si>
  <si>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</si>
  <si>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</si>
  <si>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</si>
  <si>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</si>
  <si>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</si>
  <si>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</si>
  <si>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</si>
  <si>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</si>
  <si>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</si>
  <si>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</si>
  <si>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</si>
  <si>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</si>
  <si>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</si>
  <si>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</si>
  <si>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</si>
  <si>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</si>
  <si>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</si>
  <si>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</si>
  <si>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</si>
  <si>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</si>
  <si>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</si>
  <si>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</si>
  <si>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</si>
  <si>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</si>
  <si>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</si>
  <si>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</si>
  <si>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</si>
  <si>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</si>
  <si>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</si>
  <si>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</si>
  <si>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</si>
  <si>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</si>
  <si>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</si>
  <si>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</si>
  <si>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</si>
  <si>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</si>
  <si>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</si>
  <si>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</si>
  <si>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</si>
  <si>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</si>
  <si>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</si>
  <si>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</si>
  <si>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</si>
  <si>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</si>
  <si>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</si>
  <si>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</si>
  <si>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</si>
  <si>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</si>
  <si>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</si>
  <si>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</si>
  <si>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</si>
  <si>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</si>
  <si>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</si>
  <si>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</si>
  <si>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</si>
  <si>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</si>
  <si>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</si>
  <si>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</si>
  <si>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</si>
  <si>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</si>
  <si>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</si>
  <si>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</si>
  <si>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</si>
  <si>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</si>
  <si>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</si>
  <si>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</si>
  <si>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</si>
  <si>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</si>
  <si>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</si>
  <si>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</si>
  <si>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</si>
  <si>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</si>
  <si>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</si>
  <si>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</si>
  <si>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</si>
  <si>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</si>
  <si>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</si>
  <si>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</si>
  <si>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</si>
  <si>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</si>
  <si>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</si>
  <si>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</si>
  <si>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</si>
  <si>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</si>
  <si>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</si>
  <si>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</si>
  <si>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</si>
  <si>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</si>
  <si>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</si>
  <si>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</si>
  <si>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</si>
  <si>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</si>
  <si>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</si>
  <si>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</si>
  <si>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</si>
  <si>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</si>
  <si>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</si>
  <si>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</si>
  <si>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</si>
  <si>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</si>
  <si>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</si>
  <si>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</si>
  <si>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</si>
  <si>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</si>
  <si>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</si>
  <si>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</si>
  <si>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</si>
  <si>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</si>
  <si>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</si>
  <si>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</si>
  <si>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</si>
  <si>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</si>
  <si>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</si>
  <si>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</si>
  <si>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</si>
  <si>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</si>
  <si>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</si>
  <si>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</si>
  <si>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</si>
  <si>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</si>
  <si>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</si>
  <si>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</si>
  <si>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</si>
  <si>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</si>
  <si>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</si>
  <si>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</si>
  <si>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</si>
  <si>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</si>
  <si>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</si>
  <si>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</si>
  <si>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</si>
  <si>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</si>
  <si>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</si>
  <si>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</si>
  <si>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</si>
  <si>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</si>
  <si>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</si>
  <si>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</si>
  <si>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</si>
  <si>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</si>
  <si>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</si>
  <si>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</si>
  <si>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</si>
  <si>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</si>
  <si>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</si>
  <si>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</si>
  <si>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</si>
  <si>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</si>
  <si>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</si>
  <si>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</si>
  <si>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</si>
  <si>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</si>
  <si>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</si>
  <si>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</si>
  <si>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</si>
  <si>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</si>
  <si>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</si>
  <si>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</si>
  <si>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</si>
  <si>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</si>
  <si>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</si>
  <si>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</si>
  <si>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</si>
  <si>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</si>
  <si>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</si>
  <si>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</si>
  <si>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</si>
  <si>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</si>
  <si>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</si>
  <si>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</si>
  <si>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</si>
  <si>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</si>
  <si>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</si>
  <si>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</si>
  <si>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</si>
  <si>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</si>
  <si>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</si>
  <si>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</si>
  <si>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</si>
  <si>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</si>
  <si>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</si>
  <si>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</si>
  <si>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</si>
  <si>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</si>
  <si>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</si>
  <si>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</si>
  <si>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</si>
  <si>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</si>
  <si>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</si>
  <si>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</si>
  <si>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</si>
  <si>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</si>
  <si>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</si>
  <si>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</si>
  <si>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</si>
  <si>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</si>
  <si>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</si>
  <si>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</si>
  <si>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</si>
  <si>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</si>
  <si>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</si>
  <si>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</si>
  <si>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</si>
  <si>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</si>
  <si>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</si>
  <si>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</si>
  <si>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</si>
  <si>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</si>
  <si>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</si>
  <si>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</si>
  <si>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</si>
  <si>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</si>
  <si>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</si>
  <si>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</si>
  <si>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</si>
  <si>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</si>
  <si>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</si>
  <si>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</si>
  <si>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</si>
  <si>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</si>
  <si>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</si>
  <si>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</si>
  <si>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</si>
  <si>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</si>
  <si>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</si>
  <si>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</si>
  <si>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</si>
  <si>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</si>
  <si>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</si>
  <si>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</si>
  <si>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</si>
  <si>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</si>
  <si>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</si>
  <si>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</si>
  <si>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</si>
  <si>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</si>
  <si>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</si>
  <si>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</si>
  <si>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</si>
  <si>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</si>
  <si>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</si>
  <si>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</si>
  <si>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</si>
  <si>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</si>
  <si>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</si>
  <si>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</si>
  <si>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</si>
  <si>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</si>
  <si>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</si>
  <si>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</si>
  <si>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</si>
  <si>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</si>
  <si>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</si>
  <si>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</si>
  <si>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</si>
  <si>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</si>
  <si>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</si>
  <si>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</si>
  <si>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</si>
  <si>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</si>
  <si>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</si>
  <si>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</si>
  <si>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</si>
  <si>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</si>
  <si>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</si>
  <si>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</si>
  <si>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</si>
  <si>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</si>
  <si>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</si>
  <si>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</si>
  <si>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</si>
  <si>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</si>
  <si>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</si>
  <si>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</si>
  <si>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</si>
  <si>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</si>
  <si>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</si>
  <si>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</si>
  <si>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</si>
  <si>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</si>
  <si>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</si>
  <si>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</si>
  <si>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</si>
  <si>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</si>
  <si>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</si>
  <si>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</si>
  <si>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</si>
  <si>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</si>
  <si>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</si>
  <si>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</si>
  <si>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</si>
  <si>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</si>
  <si>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</si>
  <si>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</si>
  <si>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</si>
  <si>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</si>
  <si>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</si>
  <si>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</si>
  <si>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</si>
  <si>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</si>
  <si>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</si>
  <si>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</si>
  <si>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</si>
  <si>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</si>
  <si>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</si>
  <si>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</si>
  <si>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</si>
  <si>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</si>
  <si>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</si>
  <si>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</si>
  <si>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</si>
  <si>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</si>
  <si>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</si>
  <si>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</si>
  <si>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</si>
  <si>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</si>
  <si>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</si>
  <si>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</si>
  <si>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</si>
  <si>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</si>
  <si>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</si>
  <si>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</si>
  <si>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</si>
  <si>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</si>
  <si>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</si>
  <si>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</si>
  <si>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</si>
  <si>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</si>
  <si>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</si>
  <si>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</si>
  <si>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</si>
  <si>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</si>
  <si>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</si>
  <si>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</si>
  <si>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</si>
  <si>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</si>
  <si>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</si>
  <si>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</si>
  <si>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</si>
  <si>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</si>
  <si>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</si>
  <si>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</si>
  <si>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</si>
  <si>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</si>
  <si>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</si>
  <si>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</si>
  <si>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</si>
  <si>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</si>
  <si>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</si>
  <si>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</si>
  <si>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</si>
  <si>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</si>
  <si>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</si>
  <si>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</si>
  <si>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</si>
  <si>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</si>
  <si>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</si>
  <si>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</si>
  <si>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</si>
  <si>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</si>
  <si>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</si>
  <si>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</si>
  <si>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</si>
  <si>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</si>
  <si>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</si>
  <si>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</si>
  <si>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</si>
  <si>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</si>
  <si>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</si>
  <si>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</si>
  <si>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</si>
  <si>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</si>
  <si>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</si>
  <si>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</si>
  <si>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</si>
  <si>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</si>
  <si>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</si>
  <si>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</si>
  <si>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</si>
  <si>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</si>
  <si>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</si>
  <si>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</si>
  <si>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</si>
  <si>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</si>
  <si>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</si>
  <si>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</si>
  <si>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</si>
  <si>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</si>
  <si>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</si>
  <si>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</si>
  <si>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</si>
  <si>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</si>
  <si>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</si>
  <si>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</si>
  <si>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</si>
  <si>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</si>
  <si>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</si>
  <si>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</si>
  <si>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</si>
  <si>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</si>
  <si>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</si>
  <si>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</si>
  <si>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</si>
  <si>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</si>
  <si>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</si>
  <si>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</si>
  <si>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</si>
  <si>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</si>
  <si>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</si>
  <si>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</si>
  <si>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</si>
  <si>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</si>
  <si>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</si>
  <si>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</si>
  <si>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</si>
  <si>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</si>
  <si>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</si>
  <si>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</si>
  <si>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</si>
  <si>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</si>
  <si>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</si>
  <si>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</si>
  <si>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</si>
  <si>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</si>
  <si>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</si>
  <si>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</si>
  <si>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</si>
  <si>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</si>
  <si>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</si>
  <si>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</si>
  <si>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</si>
  <si>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</si>
  <si>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</si>
  <si>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</si>
  <si>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</si>
  <si>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</si>
  <si>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</si>
  <si>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</si>
  <si>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</si>
  <si>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</si>
  <si>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</si>
  <si>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</si>
  <si>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</si>
  <si>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</si>
  <si>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</si>
  <si>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</si>
  <si>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</si>
  <si>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</si>
  <si>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</si>
  <si>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</si>
  <si>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</si>
  <si>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</si>
  <si>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</si>
  <si>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</si>
  <si>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</si>
  <si>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</si>
  <si>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</si>
  <si>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</si>
  <si>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</si>
  <si>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</si>
  <si>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</si>
  <si>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</si>
  <si>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</si>
  <si>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</si>
  <si>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</si>
  <si>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</si>
  <si>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</si>
  <si>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</si>
  <si>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</si>
  <si>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</si>
  <si>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</si>
  <si>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</si>
  <si>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</si>
  <si>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</si>
  <si>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</si>
  <si>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</si>
  <si>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</si>
  <si>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</si>
  <si>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</si>
  <si>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</si>
  <si>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</si>
  <si>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</si>
  <si>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</si>
  <si>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</si>
  <si>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</si>
  <si>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</si>
  <si>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</si>
  <si>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</si>
  <si>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</si>
  <si>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</si>
  <si>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</si>
  <si>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</si>
  <si>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</si>
  <si>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</si>
  <si>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</si>
  <si>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</si>
  <si>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</si>
  <si>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</si>
  <si>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</si>
  <si>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</si>
  <si>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</si>
  <si>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</si>
  <si>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</si>
  <si>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</si>
  <si>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</si>
  <si>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</si>
  <si>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</si>
  <si>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</si>
  <si>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</si>
  <si>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</si>
  <si>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</si>
  <si>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</si>
  <si>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</si>
  <si>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</si>
  <si>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</si>
  <si>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</si>
  <si>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</si>
  <si>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</si>
  <si>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</si>
  <si>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</si>
  <si>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</si>
  <si>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</si>
  <si>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</si>
  <si>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</si>
  <si>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</si>
  <si>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</si>
  <si>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</si>
  <si>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</si>
  <si>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</si>
  <si>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</si>
  <si>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</si>
  <si>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</si>
  <si>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</si>
  <si>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</si>
  <si>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</si>
  <si>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</si>
  <si>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</si>
  <si>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</si>
  <si>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</si>
  <si>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</si>
  <si>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</si>
  <si>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</si>
  <si>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</si>
  <si>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</si>
  <si>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</si>
  <si>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</si>
  <si>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</si>
  <si>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</si>
  <si>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</si>
  <si>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</si>
  <si>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</si>
  <si>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</si>
  <si>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</si>
  <si>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</si>
  <si>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</si>
  <si>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</si>
  <si>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</si>
  <si>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</si>
  <si>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</si>
  <si>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</si>
  <si>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</si>
  <si>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</si>
  <si>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</si>
  <si>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</si>
  <si>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</si>
  <si>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</si>
  <si>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</si>
  <si>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</si>
  <si>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</si>
  <si>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</si>
  <si>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</si>
  <si>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</si>
  <si>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</si>
  <si>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</si>
  <si>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</si>
  <si>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</si>
  <si>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</si>
  <si>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</si>
  <si>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</si>
  <si>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</si>
  <si>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</si>
  <si>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</si>
  <si>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</si>
  <si>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</si>
  <si>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</si>
  <si>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</si>
  <si>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</si>
  <si>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</si>
  <si>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</si>
  <si>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</si>
  <si>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</si>
  <si>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</si>
  <si>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</si>
  <si>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</si>
  <si>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</si>
  <si>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</si>
  <si>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</si>
  <si>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</si>
  <si>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</si>
  <si>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</si>
  <si>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</si>
  <si>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</si>
  <si>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</si>
  <si>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</si>
  <si>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</si>
  <si>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</si>
  <si>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</si>
  <si>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</si>
  <si>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</si>
  <si>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</si>
  <si>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</si>
  <si>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</si>
  <si>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</si>
  <si>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</si>
  <si>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</si>
  <si>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</si>
  <si>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</si>
  <si>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</si>
  <si>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</si>
  <si>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</si>
  <si>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</si>
  <si>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</si>
  <si>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</si>
  <si>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</si>
  <si>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</si>
  <si>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</si>
  <si>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</si>
  <si>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</si>
  <si>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</si>
  <si>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</si>
  <si>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</si>
  <si>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</si>
  <si>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</si>
  <si>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</si>
  <si>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</si>
  <si>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</si>
  <si>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</si>
  <si>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</si>
  <si>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</si>
  <si>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</si>
  <si>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</si>
  <si>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</si>
  <si>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</si>
  <si>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</si>
  <si>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</si>
  <si>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</si>
  <si>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</si>
  <si>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</si>
  <si>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</si>
  <si>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</si>
  <si>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</si>
  <si>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</si>
  <si>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</si>
  <si>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</si>
  <si>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</si>
  <si>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</si>
  <si>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</si>
  <si>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</si>
  <si>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</si>
  <si>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</si>
  <si>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</si>
  <si>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</si>
  <si>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</si>
  <si>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</si>
  <si>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</si>
  <si>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</si>
  <si>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</si>
  <si>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</si>
  <si>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</si>
  <si>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</si>
  <si>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</si>
  <si>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</si>
  <si>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</si>
  <si>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</si>
  <si>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</si>
  <si>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</si>
  <si>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</si>
  <si>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</si>
  <si>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</si>
  <si>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</si>
  <si>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</si>
  <si>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</si>
  <si>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</si>
  <si>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</si>
  <si>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</si>
  <si>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</si>
  <si>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</si>
  <si>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</si>
  <si>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</si>
  <si>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</si>
  <si>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</si>
  <si>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</si>
  <si>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</si>
  <si>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</si>
  <si>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</si>
  <si>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</si>
  <si>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</si>
  <si>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</si>
  <si>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</si>
  <si>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</si>
  <si>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</si>
  <si>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</si>
  <si>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</si>
  <si>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</si>
  <si>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</si>
  <si>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</si>
  <si>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</si>
  <si>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</si>
  <si>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</si>
  <si>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</si>
  <si>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</si>
  <si>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</si>
  <si>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</si>
  <si>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</si>
  <si>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</si>
  <si>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</si>
  <si>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</si>
  <si>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</si>
  <si>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</si>
  <si>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</si>
  <si>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</si>
  <si>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</si>
  <si>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</si>
  <si>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</si>
  <si>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</si>
  <si>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</si>
  <si>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</si>
  <si>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</si>
  <si>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</si>
  <si>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</si>
  <si>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</si>
  <si>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</si>
  <si>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</si>
  <si>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</si>
  <si>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</si>
  <si>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</si>
  <si>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</si>
  <si>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</si>
  <si>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</si>
  <si>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</si>
  <si>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</si>
  <si>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</si>
  <si>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</si>
  <si>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</si>
  <si>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</si>
  <si>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</si>
  <si>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</si>
  <si>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</si>
  <si>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</si>
  <si>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</si>
  <si>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</si>
  <si>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</si>
  <si>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</si>
  <si>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</si>
  <si>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</si>
  <si>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</si>
  <si>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</si>
  <si>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</si>
  <si>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</si>
  <si>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</si>
  <si>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</si>
  <si>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</si>
  <si>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</si>
  <si>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</si>
  <si>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</si>
  <si>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</si>
  <si>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</si>
  <si>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</si>
  <si>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</si>
  <si>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</si>
  <si>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</si>
  <si>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</si>
  <si>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</si>
  <si>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</si>
  <si>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</si>
  <si>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</si>
  <si>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</si>
  <si>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</si>
  <si>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</si>
  <si>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</si>
  <si>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</si>
  <si>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</si>
  <si>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</si>
  <si>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</si>
  <si>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</si>
  <si>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</si>
  <si>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</si>
  <si>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</si>
  <si>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</si>
  <si>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</si>
  <si>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</si>
  <si>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</si>
  <si>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</si>
  <si>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</si>
  <si>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</si>
  <si>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</si>
  <si>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</si>
  <si>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</si>
  <si>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</si>
  <si>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</si>
  <si>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</si>
  <si>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</si>
  <si>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</si>
  <si>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</si>
  <si>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</si>
  <si>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</si>
  <si>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</si>
  <si>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</si>
  <si>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</si>
  <si>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</si>
  <si>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</si>
  <si>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</si>
  <si>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</si>
  <si>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</si>
  <si>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</si>
  <si>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</si>
  <si>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</si>
  <si>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</si>
  <si>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</si>
  <si>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</si>
  <si>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</si>
  <si>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</si>
  <si>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</si>
  <si>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</si>
  <si>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</si>
  <si>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</si>
  <si>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</si>
  <si>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</si>
  <si>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</si>
  <si>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</si>
  <si>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</si>
  <si>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</si>
  <si>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</si>
  <si>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</si>
  <si>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</si>
  <si>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</si>
  <si>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</si>
  <si>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</si>
  <si>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</si>
  <si>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</si>
  <si>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</si>
  <si>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</si>
  <si>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</si>
  <si>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</si>
  <si>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</si>
  <si>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</si>
  <si>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</si>
  <si>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</si>
  <si>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</si>
  <si>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</si>
  <si>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</si>
  <si>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</si>
  <si>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</si>
  <si>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</si>
  <si>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</si>
  <si>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</si>
  <si>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</si>
  <si>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</si>
  <si>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</si>
  <si>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</si>
  <si>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</si>
  <si>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</si>
  <si>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</si>
  <si>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</si>
  <si>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</si>
  <si>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</si>
  <si>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</si>
  <si>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</si>
  <si>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</si>
  <si>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</si>
  <si>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</si>
  <si>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</si>
  <si>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</si>
  <si>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</si>
  <si>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</si>
  <si>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</si>
  <si>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</si>
  <si>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</si>
  <si>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</si>
  <si>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</si>
  <si>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</si>
  <si>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</si>
  <si>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</si>
  <si>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</si>
  <si>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</si>
  <si>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</si>
  <si>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</si>
  <si>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</si>
  <si>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</si>
  <si>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</si>
  <si>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</si>
  <si>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</si>
  <si>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</si>
  <si>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</si>
  <si>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</si>
  <si>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</si>
  <si>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</si>
  <si>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</si>
  <si>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</si>
  <si>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</si>
  <si>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</si>
  <si>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</si>
  <si>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</si>
  <si>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</si>
  <si>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</si>
  <si>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</si>
  <si>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</si>
  <si>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</si>
  <si>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</si>
  <si>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</si>
  <si>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</si>
  <si>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</si>
  <si>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</si>
  <si>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</si>
  <si>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</si>
  <si>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</si>
  <si>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</si>
  <si>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</si>
  <si>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</si>
  <si>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</si>
  <si>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</si>
  <si>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</si>
  <si>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</si>
  <si>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</si>
  <si>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</si>
  <si>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</si>
  <si>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</si>
  <si>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</si>
  <si>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</si>
  <si>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</si>
  <si>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</si>
  <si>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</si>
  <si>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</si>
  <si>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</si>
  <si>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</si>
  <si>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</si>
  <si>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</si>
  <si>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</si>
  <si>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</si>
  <si>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</si>
  <si>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</si>
  <si>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</si>
  <si>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</si>
  <si>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</si>
  <si>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</si>
  <si>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</si>
  <si>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</si>
  <si>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</si>
  <si>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</si>
  <si>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</si>
  <si>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</si>
  <si>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</si>
  <si>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</si>
  <si>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</si>
  <si>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</si>
  <si>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</si>
  <si>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</si>
  <si>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</si>
  <si>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</si>
  <si>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</si>
  <si>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</si>
  <si>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</si>
  <si>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</si>
  <si>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</si>
  <si>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</si>
  <si>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</si>
  <si>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</si>
  <si>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</si>
  <si>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</si>
  <si>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</si>
  <si>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</si>
  <si>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</si>
  <si>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</si>
  <si>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</si>
  <si>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</si>
  <si>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</si>
  <si>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</si>
  <si>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</si>
  <si>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</si>
  <si>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</si>
  <si>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</si>
  <si>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</si>
  <si>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</si>
  <si>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</si>
  <si>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</si>
  <si>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</si>
  <si>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</si>
  <si>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</si>
  <si>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</si>
  <si>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</si>
  <si>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</si>
  <si>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</si>
  <si>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</si>
  <si>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</si>
  <si>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</si>
  <si>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</si>
  <si>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</si>
  <si>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</si>
  <si>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</si>
  <si>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</si>
  <si>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</si>
  <si>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</si>
  <si>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</si>
  <si>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</si>
  <si>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</si>
  <si>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</si>
  <si>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</si>
  <si>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</si>
  <si>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</si>
  <si>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</si>
  <si>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</si>
  <si>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</si>
  <si>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</si>
  <si>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</si>
  <si>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</si>
  <si>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</si>
  <si>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</si>
  <si>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</si>
  <si>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</si>
  <si>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</si>
  <si>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</si>
  <si>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</si>
  <si>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</si>
  <si>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</si>
  <si>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</si>
  <si>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</si>
  <si>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</si>
  <si>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</si>
  <si>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</si>
  <si>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</si>
  <si>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</si>
  <si>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</si>
  <si>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</si>
  <si>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</si>
  <si>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</si>
  <si>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</si>
  <si>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</si>
  <si>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</si>
  <si>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</si>
  <si>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</si>
  <si>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</si>
  <si>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</si>
  <si>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</si>
  <si>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</si>
  <si>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</si>
  <si>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</si>
  <si>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</si>
  <si>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</si>
  <si>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</si>
  <si>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</si>
  <si>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</si>
  <si>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</si>
  <si>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</si>
  <si>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</si>
  <si>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</si>
  <si>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</si>
  <si>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</si>
  <si>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</si>
  <si>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</si>
  <si>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</si>
  <si>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</si>
  <si>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</si>
  <si>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</si>
  <si>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</si>
  <si>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</si>
  <si>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</si>
  <si>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</si>
  <si>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</si>
  <si>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</si>
  <si>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</si>
  <si>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</si>
  <si>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</si>
  <si>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</si>
  <si>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</si>
  <si>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</si>
  <si>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</si>
  <si>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</si>
  <si>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</si>
  <si>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</si>
  <si>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</si>
  <si>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</si>
  <si>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</si>
  <si>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</si>
  <si>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</si>
  <si>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</si>
  <si>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</si>
  <si>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</si>
  <si>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</si>
  <si>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</si>
  <si>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</si>
  <si>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</si>
  <si>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</si>
  <si>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</si>
  <si>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</si>
  <si>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</si>
  <si>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</si>
  <si>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</si>
  <si>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</si>
  <si>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</si>
  <si>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</si>
  <si>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</si>
  <si>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</si>
  <si>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</si>
  <si>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</si>
  <si>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</si>
  <si>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</si>
  <si>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</si>
  <si>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</si>
  <si>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</si>
  <si>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</si>
  <si>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</si>
  <si>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</si>
  <si>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</si>
  <si>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</si>
  <si>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</si>
  <si>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</si>
  <si>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</si>
  <si>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</si>
  <si>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</si>
  <si>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</si>
  <si>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</si>
  <si>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</si>
  <si>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</si>
  <si>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</si>
  <si>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</si>
  <si>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</si>
  <si>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</si>
  <si>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</si>
  <si>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</si>
  <si>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</si>
  <si>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</si>
  <si>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</si>
  <si>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</si>
  <si>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</si>
  <si>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</si>
  <si>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</si>
  <si>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</si>
  <si>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</si>
  <si>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</si>
  <si>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</si>
  <si>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</si>
  <si>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</si>
  <si>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</si>
  <si>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</si>
  <si>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</si>
  <si>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</si>
  <si>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</si>
  <si>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</si>
  <si>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</si>
  <si>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</si>
  <si>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</si>
  <si>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</si>
  <si>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</si>
  <si>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</si>
  <si>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</si>
  <si>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</si>
  <si>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</si>
  <si>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</si>
  <si>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</si>
  <si>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</si>
  <si>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</si>
  <si>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</si>
  <si>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</si>
  <si>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</si>
  <si>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</si>
  <si>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</si>
  <si>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</si>
  <si>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</si>
  <si>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</si>
  <si>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</si>
  <si>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</si>
  <si>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</si>
  <si>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</si>
  <si>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</si>
  <si>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</si>
  <si>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</si>
  <si>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</si>
  <si>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</si>
  <si>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</si>
  <si>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</si>
  <si>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</si>
  <si>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</si>
  <si>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</si>
  <si>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</si>
  <si>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</si>
  <si>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</si>
  <si>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</si>
  <si>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</si>
  <si>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</si>
  <si>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</si>
  <si>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</si>
  <si>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</si>
  <si>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</si>
  <si>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</si>
  <si>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</si>
  <si>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</si>
  <si>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</si>
  <si>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</si>
  <si>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</si>
  <si>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</si>
  <si>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</si>
  <si>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</si>
  <si>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</si>
  <si>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</si>
  <si>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</si>
  <si>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</si>
  <si>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</si>
  <si>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</si>
  <si>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</si>
  <si>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</si>
  <si>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</si>
  <si>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</si>
  <si>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</si>
  <si>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</si>
  <si>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</si>
  <si>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</si>
  <si>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</si>
  <si>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</si>
  <si>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</si>
  <si>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</si>
  <si>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</si>
  <si>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</si>
  <si>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</si>
  <si>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</si>
  <si>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</si>
  <si>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</si>
  <si>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</si>
  <si>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</si>
  <si>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</si>
  <si>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</si>
  <si>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</si>
  <si>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</si>
  <si>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</si>
  <si>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</si>
  <si>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</si>
  <si>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</si>
  <si>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</si>
  <si>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</si>
  <si>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</si>
  <si>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</si>
  <si>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</si>
  <si>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</si>
  <si>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</si>
  <si>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</si>
  <si>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</si>
  <si>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</si>
  <si>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</si>
  <si>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</si>
  <si>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</si>
  <si>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</si>
  <si>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</si>
  <si>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</si>
  <si>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</si>
  <si>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</si>
  <si>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</si>
  <si>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</si>
  <si>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</si>
  <si>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</si>
  <si>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</si>
  <si>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</si>
  <si>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</si>
  <si>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</si>
  <si>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</si>
  <si>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</si>
  <si>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</si>
  <si>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</si>
  <si>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</si>
  <si>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</si>
  <si>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</si>
  <si>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</si>
  <si>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</si>
  <si>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</si>
  <si>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</si>
  <si>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</si>
  <si>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</si>
  <si>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</si>
  <si>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</si>
  <si>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</si>
  <si>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</si>
  <si>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</si>
  <si>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</si>
  <si>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</si>
  <si>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</si>
  <si>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</si>
  <si>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</si>
  <si>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</si>
  <si>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</si>
  <si>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</si>
  <si>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</si>
  <si>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</si>
  <si>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</si>
  <si>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</si>
  <si>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</si>
  <si>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</si>
  <si>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</si>
  <si>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</si>
  <si>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</si>
  <si>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</si>
  <si>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</si>
  <si>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</si>
  <si>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</si>
  <si>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</si>
  <si>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</si>
  <si>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</si>
  <si>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</si>
  <si>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</si>
  <si>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</si>
  <si>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</si>
  <si>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</si>
  <si>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</si>
  <si>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</si>
  <si>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</si>
  <si>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</si>
  <si>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</si>
  <si>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</si>
  <si>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</si>
  <si>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</si>
  <si>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</si>
  <si>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</si>
  <si>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</si>
  <si>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</si>
  <si>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</si>
  <si>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</si>
  <si>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</si>
  <si>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</si>
  <si>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</si>
  <si>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</si>
  <si>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</si>
  <si>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</si>
  <si>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</si>
  <si>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</si>
  <si>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</si>
  <si>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</si>
  <si>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</si>
  <si>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</si>
  <si>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</si>
  <si>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</si>
  <si>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</si>
  <si>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</si>
  <si>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</si>
  <si>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</si>
  <si>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</si>
  <si>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</si>
  <si>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</si>
  <si>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</si>
  <si>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</si>
  <si>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</si>
  <si>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</si>
  <si>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</si>
  <si>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</si>
  <si>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</si>
  <si>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</si>
  <si>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</si>
  <si>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</si>
  <si>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</si>
  <si>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</si>
  <si>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</si>
  <si>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</si>
  <si>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</si>
  <si>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</si>
  <si>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</si>
  <si>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</si>
  <si>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</si>
  <si>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</si>
  <si>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</si>
  <si>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</si>
  <si>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</si>
  <si>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</si>
  <si>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</si>
  <si>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</si>
  <si>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</si>
  <si>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</si>
  <si>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</si>
  <si>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</si>
  <si>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</si>
  <si>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</si>
  <si>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</si>
  <si>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</si>
  <si>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</si>
  <si>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</si>
  <si>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</si>
  <si>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</si>
  <si>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</si>
  <si>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</si>
  <si>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</si>
  <si>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</si>
  <si>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</si>
  <si>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</si>
  <si>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</si>
  <si>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</si>
  <si>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</si>
  <si>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</si>
  <si>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</si>
  <si>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</si>
  <si>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</si>
  <si>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</si>
  <si>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</si>
  <si>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</si>
  <si>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</si>
  <si>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</si>
  <si>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</si>
  <si>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</si>
  <si>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</si>
  <si>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</si>
  <si>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</si>
  <si>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</si>
  <si>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</si>
  <si>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</si>
  <si>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</si>
  <si>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</si>
  <si>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</si>
  <si>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</si>
  <si>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</si>
  <si>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</si>
  <si>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</si>
  <si>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</si>
  <si>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</si>
  <si>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</si>
  <si>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</si>
  <si>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</si>
  <si>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</si>
  <si>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</si>
  <si>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</si>
  <si>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</si>
  <si>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</si>
  <si>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</si>
  <si>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</si>
  <si>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</si>
  <si>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</si>
  <si>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</si>
  <si>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</si>
  <si>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</si>
  <si>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</si>
  <si>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</si>
  <si>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</si>
  <si>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</si>
  <si>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</si>
  <si>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</si>
  <si>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</si>
  <si>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</si>
  <si>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</si>
  <si>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</si>
  <si>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</si>
  <si>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</si>
  <si>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</si>
  <si>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</si>
  <si>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</si>
  <si>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</si>
  <si>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</si>
  <si>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</si>
  <si>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</si>
  <si>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</si>
  <si>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</si>
  <si>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</si>
  <si>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</si>
  <si>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</si>
  <si>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</si>
  <si>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</si>
  <si>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</si>
  <si>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</si>
  <si>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</si>
  <si>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</si>
  <si>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</si>
  <si>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</si>
  <si>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</si>
  <si>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</si>
  <si>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</si>
  <si>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</si>
  <si>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</si>
  <si>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</si>
  <si>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</si>
  <si>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</si>
  <si>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</si>
  <si>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</si>
  <si>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</si>
  <si>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</si>
  <si>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</si>
  <si>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</si>
  <si>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</si>
  <si>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</si>
  <si>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</si>
  <si>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</si>
  <si>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</si>
  <si>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</si>
  <si>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</si>
  <si>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</si>
  <si>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</si>
  <si>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</si>
  <si>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</si>
  <si>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</si>
  <si>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</si>
  <si>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</si>
  <si>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</si>
  <si>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</si>
  <si>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</si>
  <si>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</si>
  <si>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</si>
  <si>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</si>
  <si>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</si>
  <si>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</si>
  <si>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</si>
  <si>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</si>
  <si>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</si>
  <si>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</si>
  <si>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</si>
  <si>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</si>
  <si>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</si>
  <si>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</si>
  <si>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</si>
  <si>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</si>
  <si>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</si>
  <si>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</si>
  <si>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</si>
  <si>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</si>
  <si>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</si>
  <si>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</si>
  <si>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</si>
  <si>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</si>
  <si>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</si>
  <si>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</si>
  <si>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</si>
  <si>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</si>
  <si>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</si>
  <si>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</si>
  <si>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</si>
  <si>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</si>
  <si>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</si>
  <si>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</si>
  <si>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</si>
  <si>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</si>
  <si>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</si>
  <si>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</si>
  <si>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</si>
  <si>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</si>
  <si>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</si>
  <si>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</si>
  <si>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</si>
  <si>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</si>
  <si>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</si>
  <si>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</si>
  <si>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</si>
  <si>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</si>
  <si>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</si>
  <si>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</si>
  <si>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</si>
  <si>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</si>
  <si>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</si>
  <si>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</si>
  <si>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</si>
  <si>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</si>
  <si>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</si>
  <si>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</si>
  <si>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</si>
  <si>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</si>
  <si>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</si>
  <si>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</si>
  <si>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</si>
  <si>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</si>
  <si>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</si>
  <si>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</si>
  <si>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</si>
  <si>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</si>
  <si>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</si>
  <si>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</si>
  <si>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</si>
  <si>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</si>
  <si>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</si>
  <si>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</si>
  <si>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</si>
  <si>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</si>
  <si>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</si>
  <si>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</si>
  <si>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</si>
  <si>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</si>
  <si>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</si>
  <si>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</si>
  <si>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</si>
  <si>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</si>
  <si>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</si>
  <si>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</si>
  <si>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</si>
  <si>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</si>
  <si>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</si>
  <si>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</si>
  <si>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</si>
  <si>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</si>
  <si>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</si>
  <si>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</si>
  <si>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</si>
  <si>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</si>
  <si>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</si>
  <si>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</si>
  <si>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</si>
  <si>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</si>
  <si>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</si>
  <si>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</si>
  <si>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</si>
  <si>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</si>
  <si>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</si>
  <si>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</si>
  <si>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</si>
  <si>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</si>
  <si>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</si>
  <si>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</si>
  <si>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</si>
  <si>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</si>
  <si>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</si>
  <si>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</si>
  <si>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</si>
  <si>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</si>
  <si>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</si>
  <si>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</si>
  <si>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</si>
  <si>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</si>
  <si>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</si>
  <si>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</si>
  <si>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</si>
  <si>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</si>
  <si>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</si>
  <si>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</si>
  <si>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</si>
  <si>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</si>
  <si>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</si>
  <si>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</si>
  <si>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</si>
  <si>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</si>
  <si>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</si>
  <si>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</si>
  <si>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</si>
  <si>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</si>
  <si>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</si>
  <si>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</si>
  <si>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</si>
  <si>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</si>
  <si>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</si>
  <si>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</si>
  <si>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</si>
  <si>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</si>
  <si>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</si>
  <si>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</si>
  <si>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</si>
  <si>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</si>
  <si>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</si>
  <si>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</si>
  <si>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</si>
  <si>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</si>
  <si>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</si>
  <si>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</si>
  <si>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</si>
  <si>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</si>
  <si>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</si>
  <si>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</si>
  <si>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</si>
  <si>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</si>
  <si>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</si>
  <si>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</si>
  <si>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</si>
  <si>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</si>
  <si>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</si>
  <si>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</si>
  <si>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</si>
  <si>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</si>
  <si>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</si>
  <si>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</si>
  <si>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</si>
  <si>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</si>
  <si>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</si>
  <si>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</si>
  <si>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</si>
  <si>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</si>
  <si>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</si>
  <si>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</si>
  <si>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</si>
  <si>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</si>
  <si>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</si>
  <si>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</si>
  <si>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</si>
  <si>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</si>
  <si>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</si>
  <si>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</si>
  <si>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</si>
  <si>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</si>
  <si>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</si>
  <si>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</si>
  <si>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</si>
  <si>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</si>
  <si>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</si>
  <si>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</si>
  <si>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</si>
  <si>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</si>
  <si>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</si>
  <si>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</si>
  <si>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</si>
  <si>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</si>
  <si>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</si>
  <si>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</si>
  <si>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</si>
  <si>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</si>
  <si>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</si>
  <si>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</si>
  <si>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</si>
  <si>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</si>
  <si>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</si>
  <si>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</si>
  <si>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</si>
  <si>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</si>
  <si>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</si>
  <si>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</si>
  <si>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</si>
  <si>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</si>
  <si>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</si>
  <si>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</si>
  <si>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</si>
  <si>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</si>
  <si>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</si>
  <si>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</si>
  <si>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</si>
  <si>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</si>
  <si>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</si>
  <si>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</si>
  <si>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</si>
  <si>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</si>
  <si>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</si>
  <si>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</si>
  <si>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</si>
  <si>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</si>
  <si>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</si>
  <si>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</si>
  <si>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</si>
  <si>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</si>
  <si>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</si>
  <si>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</si>
  <si>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</si>
  <si>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</si>
  <si>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</si>
  <si>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</si>
  <si>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</si>
  <si>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</si>
  <si>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</si>
  <si>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</si>
  <si>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</si>
  <si>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</si>
  <si>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</si>
  <si>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</si>
  <si>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</si>
  <si>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</si>
  <si>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</si>
  <si>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</si>
  <si>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</si>
  <si>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</si>
  <si>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</si>
  <si>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</si>
  <si>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</si>
  <si>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</si>
  <si>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</si>
  <si>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</si>
  <si>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</si>
  <si>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</si>
  <si>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</si>
  <si>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</si>
  <si>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</si>
  <si>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</si>
  <si>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</si>
  <si>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</si>
  <si>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</si>
  <si>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</si>
  <si>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</si>
  <si>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</si>
  <si>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</si>
  <si>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</si>
  <si>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</si>
  <si>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</si>
  <si>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</si>
  <si>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</si>
  <si>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</si>
  <si>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</si>
  <si>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</si>
  <si>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</si>
  <si>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</si>
  <si>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</si>
  <si>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</si>
  <si>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</si>
  <si>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</si>
  <si>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</si>
  <si>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</si>
  <si>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</si>
  <si>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</si>
  <si>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</si>
  <si>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</si>
  <si>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</si>
  <si>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</si>
  <si>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</si>
  <si>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</si>
  <si>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</si>
  <si>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</si>
  <si>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</si>
  <si>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</si>
  <si>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</si>
  <si>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</si>
  <si>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</si>
  <si>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</si>
  <si>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</si>
  <si>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</si>
  <si>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</si>
  <si>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</si>
  <si>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</si>
  <si>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</si>
  <si>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</si>
  <si>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</si>
  <si>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</si>
  <si>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</si>
  <si>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</si>
  <si>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</si>
  <si>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</si>
  <si>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</si>
  <si>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</si>
  <si>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</si>
  <si>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</si>
  <si>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</si>
  <si>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</si>
  <si>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</si>
  <si>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</si>
  <si>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</si>
  <si>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</si>
  <si>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</si>
  <si>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</si>
  <si>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</si>
  <si>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</si>
  <si>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</si>
  <si>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</si>
  <si>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</si>
  <si>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</si>
  <si>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</si>
  <si>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</si>
  <si>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</si>
  <si>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</si>
  <si>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</si>
  <si>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</si>
  <si>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</si>
  <si>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</si>
  <si>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</si>
  <si>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</si>
  <si>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</si>
  <si>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</si>
  <si>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</si>
  <si>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</si>
  <si>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</si>
  <si>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</si>
  <si>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</si>
  <si>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</si>
  <si>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</si>
  <si>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</si>
  <si>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</si>
  <si>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</si>
  <si>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</si>
  <si>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</si>
  <si>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</si>
  <si>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</si>
  <si>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</si>
  <si>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</si>
  <si>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</si>
  <si>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</si>
  <si>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</si>
  <si>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</si>
  <si>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</si>
  <si>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</si>
  <si>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</si>
  <si>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</si>
  <si>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</si>
  <si>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</si>
  <si>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</si>
  <si>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</si>
  <si>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</si>
  <si>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</si>
  <si>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</si>
  <si>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</si>
  <si>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</si>
  <si>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</si>
  <si>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</si>
  <si>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</si>
  <si>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</si>
  <si>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</si>
  <si>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</si>
  <si>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</si>
  <si>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</si>
  <si>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</si>
  <si>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</si>
  <si>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</si>
  <si>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</si>
  <si>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</si>
  <si>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</si>
  <si>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</si>
  <si>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</si>
  <si>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</si>
  <si>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</si>
  <si>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</si>
  <si>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</si>
  <si>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</si>
  <si>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</si>
  <si>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</si>
  <si>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</si>
  <si>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</si>
  <si>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</si>
  <si>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</si>
  <si>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</si>
  <si>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</si>
  <si>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</si>
  <si>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</si>
  <si>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</si>
  <si>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</si>
  <si>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</si>
  <si>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</si>
  <si>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</si>
  <si>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</si>
  <si>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</si>
  <si>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</si>
  <si>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</si>
  <si>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</si>
  <si>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</si>
  <si>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</si>
  <si>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</si>
  <si>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</si>
  <si>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</si>
  <si>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</si>
  <si>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</si>
  <si>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</si>
  <si>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</si>
  <si>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</si>
  <si>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</si>
  <si>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</si>
  <si>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</si>
  <si>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</si>
  <si>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</si>
  <si>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</si>
  <si>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</si>
  <si>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</si>
  <si>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</si>
  <si>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</si>
  <si>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</si>
  <si>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</si>
  <si>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</si>
  <si>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</si>
  <si>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</si>
  <si>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</si>
  <si>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</si>
  <si>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</si>
  <si>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</si>
  <si>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</si>
  <si>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</si>
  <si>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</si>
  <si>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</si>
  <si>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</si>
  <si>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</si>
  <si>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</si>
  <si>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</si>
  <si>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</si>
  <si>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</si>
  <si>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</si>
  <si>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</si>
  <si>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</si>
  <si>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</si>
  <si>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</si>
  <si>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</si>
  <si>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</si>
  <si>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</si>
  <si>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</si>
  <si>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</si>
  <si>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</si>
  <si>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</si>
  <si>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</si>
  <si>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</si>
  <si>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</si>
  <si>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</si>
  <si>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</si>
  <si>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</si>
  <si>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</si>
  <si>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</si>
  <si>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</si>
  <si>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</si>
  <si>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</si>
  <si>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</si>
  <si>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</si>
  <si>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</si>
  <si>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</si>
  <si>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</si>
  <si>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</si>
  <si>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</si>
  <si>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</si>
  <si>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</si>
  <si>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</si>
  <si>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</si>
  <si>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</si>
  <si>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</si>
  <si>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</si>
  <si>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</si>
  <si>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</si>
  <si>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</si>
  <si>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</si>
  <si>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</si>
  <si>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</si>
  <si>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</si>
  <si>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</si>
  <si>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</si>
  <si>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</si>
  <si>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</si>
  <si>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</si>
  <si>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</si>
  <si>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</si>
  <si>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</si>
  <si>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</si>
  <si>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</si>
  <si>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</si>
  <si>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</si>
  <si>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</si>
  <si>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</si>
  <si>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</si>
  <si>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</si>
  <si>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</si>
  <si>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</si>
  <si>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</si>
  <si>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</si>
  <si>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</si>
  <si>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</si>
  <si>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</si>
  <si>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</si>
  <si>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</si>
  <si>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</si>
  <si>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</si>
  <si>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</si>
  <si>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</si>
  <si>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</si>
  <si>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</si>
  <si>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</si>
  <si>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</si>
  <si>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</si>
  <si>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</si>
  <si>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</si>
  <si>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</si>
  <si>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</si>
  <si>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</si>
  <si>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</si>
  <si>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</si>
  <si>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</si>
  <si>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</si>
  <si>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</si>
  <si>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</si>
  <si>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</si>
  <si>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</si>
  <si>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</si>
  <si>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</si>
  <si>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</si>
  <si>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</si>
  <si>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</si>
  <si>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</si>
  <si>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</si>
  <si>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</si>
  <si>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</si>
  <si>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</si>
  <si>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</si>
  <si>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</si>
  <si>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</si>
  <si>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</si>
  <si>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</si>
  <si>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</si>
  <si>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</si>
  <si>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</si>
  <si>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</si>
  <si>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</si>
  <si>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</si>
  <si>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</si>
  <si>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</si>
  <si>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</si>
  <si>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</si>
  <si>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</si>
  <si>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</si>
  <si>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</si>
  <si>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</si>
  <si>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</si>
  <si>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</si>
  <si>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</si>
  <si>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</si>
  <si>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</si>
  <si>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</si>
  <si>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</si>
  <si>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</si>
  <si>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</si>
  <si>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</si>
  <si>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</si>
  <si>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</si>
  <si>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</si>
  <si>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</si>
  <si>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</si>
  <si>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</si>
  <si>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</si>
  <si>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</si>
  <si>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</si>
  <si>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</si>
  <si>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</si>
  <si>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</si>
  <si>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</si>
  <si>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</si>
  <si>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</si>
  <si>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</si>
  <si>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</si>
  <si>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</si>
  <si>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</si>
  <si>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</si>
  <si>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</si>
  <si>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</si>
  <si>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</si>
  <si>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</si>
  <si>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</si>
  <si>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</si>
  <si>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</si>
  <si>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</si>
  <si>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</si>
  <si>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</si>
  <si>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</si>
  <si>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</si>
  <si>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</si>
  <si>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</si>
  <si>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</si>
  <si>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</si>
  <si>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</si>
  <si>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</si>
  <si>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</si>
  <si>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</si>
  <si>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</si>
  <si>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</si>
  <si>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</si>
  <si>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</si>
  <si>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</si>
  <si>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</si>
  <si>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</si>
  <si>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</si>
  <si>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</si>
  <si>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</si>
  <si>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</si>
  <si>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</si>
  <si>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</si>
  <si>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</si>
  <si>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</si>
  <si>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</si>
  <si>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</si>
  <si>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</si>
  <si>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</si>
  <si>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</si>
  <si>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</si>
  <si>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</si>
  <si>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</si>
  <si>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</si>
  <si>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</si>
  <si>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</si>
  <si>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</si>
  <si>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</si>
  <si>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</si>
  <si>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</si>
  <si>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</si>
  <si>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</si>
  <si>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</si>
  <si>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</si>
  <si>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</si>
  <si>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</si>
  <si>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</si>
  <si>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</si>
  <si>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</si>
  <si>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</si>
  <si>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</si>
  <si>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</si>
  <si>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</si>
  <si>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</si>
  <si>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</si>
  <si>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</si>
  <si>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</si>
  <si>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</si>
  <si>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</si>
  <si>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</si>
  <si>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</si>
  <si>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</si>
  <si>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</si>
  <si>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</si>
  <si>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</si>
  <si>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</si>
  <si>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</si>
  <si>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</si>
  <si>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</si>
  <si>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</si>
  <si>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</si>
  <si>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</si>
  <si>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</si>
  <si>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</si>
  <si>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</si>
  <si>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</si>
  <si>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</si>
  <si>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</si>
  <si>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</si>
  <si>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</si>
  <si>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</si>
  <si>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</si>
  <si>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</si>
  <si>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</si>
  <si>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</si>
  <si>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</si>
  <si>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</si>
  <si>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</si>
  <si>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</si>
  <si>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</si>
  <si>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</si>
  <si>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</si>
  <si>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</si>
  <si>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</si>
  <si>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</si>
  <si>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</si>
  <si>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</si>
  <si>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</si>
  <si>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</si>
  <si>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</si>
  <si>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</si>
  <si>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</si>
  <si>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</si>
  <si>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</si>
  <si>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</si>
  <si>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</si>
  <si>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</si>
  <si>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</si>
  <si>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</si>
  <si>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</si>
  <si>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</si>
  <si>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</si>
  <si>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</si>
  <si>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</si>
  <si>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</si>
  <si>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</si>
  <si>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</si>
  <si>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</si>
  <si>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</si>
  <si>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</si>
  <si>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</si>
  <si>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</si>
  <si>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</si>
  <si>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</si>
  <si>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</si>
  <si>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</si>
  <si>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</si>
  <si>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</si>
  <si>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</si>
  <si>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</si>
  <si>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</si>
  <si>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</si>
  <si>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</si>
  <si>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</si>
  <si>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</si>
  <si>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</si>
  <si>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</si>
  <si>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</si>
  <si>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</si>
  <si>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</si>
  <si>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</si>
  <si>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</si>
  <si>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</si>
  <si>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</si>
  <si>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</si>
  <si>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</si>
  <si>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</si>
  <si>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</si>
  <si>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</si>
  <si>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</si>
  <si>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</si>
  <si>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</si>
  <si>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</si>
  <si>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</si>
  <si>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</si>
  <si>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</si>
  <si>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</si>
  <si>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</si>
  <si>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</si>
  <si>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</si>
  <si>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</si>
  <si>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</si>
  <si>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</si>
  <si>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</si>
  <si>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</si>
  <si>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</si>
  <si>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</si>
  <si>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</si>
  <si>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</si>
  <si>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</si>
  <si>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</si>
  <si>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</si>
  <si>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</si>
  <si>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</si>
  <si>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</si>
  <si>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</si>
  <si>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</si>
  <si>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</si>
  <si>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</si>
  <si>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</si>
  <si>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</si>
  <si>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</si>
  <si>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</si>
  <si>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</si>
  <si>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</si>
  <si>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</si>
  <si>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</si>
  <si>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</si>
  <si>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</si>
  <si>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</si>
  <si>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</si>
  <si>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</si>
  <si>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</si>
  <si>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</si>
  <si>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</si>
  <si>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</si>
  <si>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</si>
  <si>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</si>
  <si>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</si>
  <si>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</si>
  <si>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</si>
  <si>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</si>
  <si>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</si>
  <si>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</si>
  <si>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</si>
  <si>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</si>
  <si>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</si>
  <si>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</si>
  <si>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</si>
  <si>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</si>
  <si>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</si>
  <si>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</si>
  <si>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</si>
  <si>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</si>
  <si>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</si>
  <si>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</si>
  <si>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</si>
  <si>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</si>
  <si>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</si>
  <si>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</si>
  <si>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</si>
  <si>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</si>
  <si>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</si>
  <si>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</si>
  <si>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</si>
  <si>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</si>
  <si>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</si>
  <si>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</si>
  <si>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</si>
  <si>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</si>
  <si>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</si>
  <si>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</si>
  <si>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</si>
  <si>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</si>
  <si>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</si>
  <si>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</si>
  <si>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</si>
  <si>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</si>
  <si>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</si>
  <si>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</si>
  <si>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</si>
  <si>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</si>
  <si>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</si>
  <si>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</si>
  <si>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</si>
  <si>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</si>
  <si>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</si>
  <si>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</si>
  <si>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</si>
  <si>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</si>
  <si>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</si>
  <si>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</si>
  <si>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</si>
  <si>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</si>
  <si>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</si>
  <si>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</si>
  <si>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</si>
  <si>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</si>
  <si>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</si>
  <si>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</si>
  <si>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</si>
  <si>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</si>
  <si>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</si>
  <si>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</si>
  <si>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</si>
  <si>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</si>
  <si>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</si>
  <si>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</si>
  <si>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</si>
  <si>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</si>
  <si>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</si>
  <si>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</si>
  <si>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</si>
  <si>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</si>
  <si>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</si>
  <si>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</si>
  <si>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</si>
  <si>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</si>
  <si>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</si>
  <si>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</si>
  <si>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</si>
  <si>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</si>
  <si>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</si>
  <si>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</si>
  <si>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</si>
  <si>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</si>
  <si>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</si>
  <si>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</si>
  <si>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</si>
  <si>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</si>
  <si>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</si>
  <si>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</si>
  <si>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</si>
  <si>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</si>
  <si>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</si>
  <si>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</si>
  <si>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</si>
  <si>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</si>
  <si>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</si>
  <si>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</si>
  <si>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</si>
  <si>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</si>
  <si>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</si>
  <si>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</si>
  <si>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</si>
  <si>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</si>
  <si>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</si>
  <si>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</si>
  <si>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</si>
  <si>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</si>
  <si>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</si>
  <si>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</si>
  <si>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</si>
  <si>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</si>
  <si>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</si>
  <si>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</si>
  <si>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</si>
  <si>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</si>
  <si>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</si>
  <si>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</si>
  <si>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</si>
  <si>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</si>
  <si>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</si>
  <si>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</si>
  <si>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</si>
  <si>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</si>
  <si>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</si>
  <si>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</si>
  <si>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</si>
  <si>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</si>
  <si>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</si>
  <si>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</si>
  <si>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</si>
  <si>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</si>
  <si>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</si>
  <si>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</si>
  <si>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</si>
  <si>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</si>
  <si>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</si>
  <si>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</si>
  <si>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</si>
  <si>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</si>
  <si>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</si>
  <si>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</si>
  <si>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</si>
  <si>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</si>
  <si>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</si>
  <si>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</si>
  <si>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</si>
  <si>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</si>
  <si>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</si>
  <si>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</si>
  <si>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</si>
  <si>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</si>
  <si>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</si>
  <si>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</si>
  <si>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</si>
  <si>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</si>
  <si>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</si>
  <si>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</si>
  <si>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</si>
  <si>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</si>
  <si>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</si>
  <si>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</si>
  <si>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</si>
  <si>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</si>
  <si>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</si>
  <si>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</si>
  <si>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</si>
  <si>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</si>
  <si>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</si>
  <si>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</si>
  <si>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</si>
  <si>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</si>
  <si>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</si>
  <si>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</si>
  <si>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</si>
  <si>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</si>
  <si>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</si>
  <si>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</si>
  <si>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</si>
  <si>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</si>
  <si>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</si>
  <si>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</si>
  <si>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</si>
  <si>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</si>
  <si>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</si>
  <si>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</si>
  <si>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</si>
  <si>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</si>
  <si>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</si>
  <si>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</si>
  <si>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</si>
  <si>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</si>
  <si>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</si>
  <si>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</si>
  <si>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</si>
  <si>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</si>
  <si>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</si>
  <si>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</si>
  <si>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</si>
  <si>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</si>
  <si>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</si>
  <si>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</si>
  <si>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</si>
  <si>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</si>
  <si>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</si>
  <si>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</si>
  <si>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</si>
  <si>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</si>
  <si>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</si>
  <si>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</si>
  <si>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</si>
  <si>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</si>
  <si>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</si>
  <si>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</si>
  <si>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</si>
  <si>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</si>
  <si>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</si>
  <si>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</si>
  <si>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</si>
  <si>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</si>
  <si>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</si>
  <si>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</si>
  <si>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</si>
  <si>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</si>
  <si>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</si>
  <si>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</si>
  <si>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</si>
  <si>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</si>
  <si>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</si>
  <si>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</si>
  <si>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</si>
  <si>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</si>
  <si>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</si>
  <si>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</si>
  <si>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</si>
  <si>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</si>
  <si>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</si>
  <si>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</si>
  <si>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</si>
  <si>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</si>
  <si>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</si>
  <si>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</si>
  <si>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</si>
  <si>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</si>
  <si>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</si>
  <si>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</si>
  <si>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</si>
  <si>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</si>
  <si>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</si>
  <si>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</si>
  <si>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</si>
  <si>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</si>
  <si>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</si>
  <si>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</si>
  <si>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</si>
  <si>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</si>
  <si>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</si>
  <si>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</si>
  <si>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</si>
  <si>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</si>
  <si>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</si>
  <si>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</si>
  <si>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</si>
  <si>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</si>
  <si>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</si>
  <si>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</si>
  <si>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</si>
  <si>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</si>
  <si>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</si>
  <si>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</si>
  <si>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</si>
  <si>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</si>
  <si>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</si>
  <si>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</si>
  <si>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</si>
  <si>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</si>
  <si>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</si>
  <si>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</si>
  <si>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</si>
  <si>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</si>
  <si>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</si>
  <si>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</si>
  <si>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</si>
  <si>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</si>
  <si>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</si>
  <si>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</si>
  <si>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</si>
  <si>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</si>
  <si>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</si>
  <si>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</si>
  <si>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</si>
  <si>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</si>
  <si>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</si>
  <si>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</si>
  <si>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</si>
  <si>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</si>
  <si>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</si>
  <si>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</si>
  <si>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</si>
  <si>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</si>
  <si>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</si>
  <si>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</si>
  <si>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</si>
  <si>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</si>
  <si>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</si>
  <si>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</si>
  <si>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</si>
  <si>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</si>
  <si>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</si>
  <si>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</si>
  <si>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</si>
  <si>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</si>
  <si>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</si>
  <si>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</si>
  <si>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</si>
  <si>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</si>
  <si>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</si>
  <si>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</si>
  <si>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</si>
  <si>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</si>
  <si>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</si>
  <si>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</si>
  <si>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</si>
  <si>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</si>
  <si>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</si>
  <si>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</si>
  <si>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</si>
  <si>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</si>
  <si>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</si>
  <si>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</si>
  <si>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</si>
  <si>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</si>
  <si>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</si>
  <si>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</si>
  <si>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</si>
  <si>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</si>
  <si>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</si>
  <si>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</si>
  <si>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</si>
  <si>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</si>
  <si>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</si>
  <si>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</si>
  <si>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</si>
  <si>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</si>
  <si>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</si>
  <si>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</si>
  <si>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</si>
  <si>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</si>
  <si>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</si>
  <si>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</si>
  <si>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</si>
  <si>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</si>
  <si>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</si>
  <si>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</si>
  <si>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</si>
  <si>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</si>
  <si>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</si>
  <si>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</si>
  <si>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</si>
  <si>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</si>
  <si>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</si>
  <si>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</si>
  <si>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</si>
  <si>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</si>
  <si>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</si>
  <si>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</si>
  <si>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</si>
  <si>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</si>
  <si>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</si>
  <si>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</si>
  <si>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</si>
  <si>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</si>
  <si>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</si>
  <si>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</si>
  <si>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</si>
  <si>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</si>
  <si>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</si>
  <si>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</si>
  <si>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</si>
  <si>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</si>
  <si>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</si>
  <si>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</si>
  <si>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</si>
  <si>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</si>
  <si>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</si>
  <si>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</si>
  <si>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</si>
  <si>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</si>
  <si>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</si>
  <si>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</si>
  <si>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</si>
  <si>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</si>
  <si>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</si>
  <si>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</si>
  <si>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</si>
  <si>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</si>
  <si>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</si>
  <si>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</si>
  <si>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</si>
  <si>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</si>
  <si>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</si>
  <si>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</si>
  <si>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</si>
  <si>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</si>
  <si>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</si>
  <si>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</si>
  <si>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</si>
  <si>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</si>
  <si>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</si>
  <si>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</si>
  <si>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</si>
  <si>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</si>
  <si>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</si>
  <si>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</si>
  <si>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</si>
  <si>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</si>
  <si>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</si>
  <si>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</si>
  <si>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</si>
  <si>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</si>
  <si>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</si>
  <si>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</si>
  <si>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</si>
  <si>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</si>
  <si>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</si>
  <si>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</si>
  <si>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</si>
  <si>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</si>
  <si>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</si>
  <si>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</si>
  <si>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</si>
  <si>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</si>
  <si>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</si>
  <si>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</si>
  <si>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</si>
  <si>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</si>
  <si>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</si>
  <si>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</si>
  <si>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</si>
  <si>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</si>
  <si>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</si>
  <si>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</si>
  <si>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</si>
  <si>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</si>
  <si>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</si>
  <si>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</si>
  <si>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</si>
  <si>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</si>
  <si>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</si>
  <si>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</si>
  <si>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</si>
  <si>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</si>
  <si>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</si>
  <si>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</si>
  <si>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</si>
  <si>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</si>
  <si>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</si>
  <si>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</si>
  <si>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</si>
  <si>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</si>
  <si>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</si>
  <si>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</si>
  <si>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</si>
  <si>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</si>
  <si>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</si>
  <si>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</si>
  <si>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</si>
  <si>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</si>
  <si>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</si>
  <si>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</si>
  <si>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</si>
  <si>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</si>
  <si>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</si>
  <si>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</si>
  <si>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</si>
  <si>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</si>
  <si>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</si>
  <si>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</si>
  <si>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</si>
  <si>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</si>
  <si>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</si>
  <si>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</si>
  <si>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</si>
  <si>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</si>
  <si>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</si>
  <si>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</si>
  <si>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</si>
  <si>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</si>
  <si>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</si>
  <si>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</si>
  <si>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</si>
  <si>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</si>
  <si>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</si>
  <si>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</si>
  <si>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</si>
  <si>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</si>
  <si>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</si>
  <si>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</si>
  <si>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</si>
  <si>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</si>
  <si>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</si>
  <si>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</si>
  <si>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</si>
  <si>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</si>
  <si>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</si>
  <si>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</si>
  <si>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</si>
  <si>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</si>
  <si>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</si>
  <si>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</si>
  <si>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</si>
  <si>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</si>
  <si>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</si>
  <si>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</si>
  <si>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</si>
  <si>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</si>
  <si>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</si>
  <si>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</si>
  <si>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</si>
  <si>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</si>
  <si>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</si>
  <si>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</si>
  <si>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</si>
  <si>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</si>
  <si>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</si>
  <si>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</si>
  <si>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</si>
  <si>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</si>
  <si>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</si>
  <si>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</si>
  <si>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</si>
  <si>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</si>
  <si>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</si>
  <si>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</si>
  <si>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</si>
  <si>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</si>
  <si>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</si>
  <si>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</si>
  <si>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</si>
  <si>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</si>
  <si>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</si>
  <si>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</si>
  <si>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</si>
  <si>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</si>
  <si>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</si>
  <si>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</si>
  <si>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</si>
  <si>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</si>
  <si>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</si>
  <si>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</si>
  <si>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</si>
  <si>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</si>
  <si>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</si>
  <si>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</si>
  <si>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</si>
  <si>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</si>
  <si>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</si>
  <si>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</si>
  <si>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</si>
  <si>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</si>
  <si>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</si>
  <si>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</si>
  <si>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</si>
  <si>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</si>
  <si>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</si>
  <si>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</si>
  <si>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</si>
  <si>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</si>
  <si>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</si>
  <si>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</si>
  <si>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</si>
  <si>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</si>
  <si>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</si>
  <si>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</si>
  <si>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</si>
  <si>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</si>
  <si>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</si>
  <si>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</si>
  <si>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</si>
  <si>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</si>
  <si>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</si>
  <si>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</si>
  <si>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</si>
  <si>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</si>
  <si>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</si>
  <si>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</si>
  <si>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</si>
  <si>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</si>
  <si>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</si>
  <si>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</si>
  <si>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</si>
  <si>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</si>
  <si>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</si>
  <si>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</si>
  <si>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</si>
  <si>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</si>
  <si>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</si>
  <si>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</si>
  <si>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</si>
  <si>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</si>
  <si>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</si>
  <si>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</si>
  <si>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</si>
  <si>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</si>
  <si>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</si>
  <si>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</si>
  <si>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</si>
  <si>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</si>
  <si>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</si>
  <si>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</si>
  <si>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</si>
  <si>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</si>
  <si>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</si>
  <si>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</si>
  <si>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</si>
  <si>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</si>
  <si>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</si>
  <si>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</si>
  <si>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</si>
  <si>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</si>
  <si>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</si>
  <si>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</si>
  <si>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</si>
  <si>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</si>
  <si>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</si>
  <si>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</si>
  <si>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</si>
  <si>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</si>
  <si>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</si>
  <si>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</si>
  <si>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</si>
  <si>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</si>
  <si>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</si>
  <si>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</si>
  <si>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</si>
  <si>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</si>
  <si>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</si>
  <si>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</si>
  <si>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</si>
  <si>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</si>
  <si>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</si>
  <si>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</si>
  <si>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</si>
  <si>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</si>
  <si>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</si>
  <si>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</si>
  <si>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</si>
  <si>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</si>
  <si>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</si>
  <si>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</si>
  <si>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</si>
  <si>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</si>
  <si>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</si>
  <si>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</si>
  <si>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</si>
  <si>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</si>
  <si>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</si>
  <si>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</si>
  <si>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</si>
  <si>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</si>
  <si>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</si>
  <si>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</si>
  <si>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</si>
  <si>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</si>
  <si>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</si>
  <si>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</si>
  <si>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</si>
  <si>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</si>
  <si>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</si>
  <si>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</si>
  <si>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</si>
  <si>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</si>
  <si>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</si>
  <si>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</si>
  <si>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</si>
  <si>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</si>
  <si>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</si>
  <si>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</si>
  <si>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</si>
  <si>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</si>
  <si>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</si>
  <si>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</si>
  <si>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</si>
  <si>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</si>
  <si>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</si>
  <si>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</si>
  <si>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</si>
  <si>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</si>
  <si>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</si>
  <si>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</si>
  <si>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</si>
  <si>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</si>
  <si>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</si>
  <si>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</si>
  <si>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</si>
  <si>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</si>
  <si>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</si>
  <si>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</si>
  <si>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</si>
  <si>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</si>
  <si>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</si>
  <si>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</si>
  <si>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</si>
  <si>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</si>
  <si>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</si>
  <si>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</si>
  <si>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</si>
  <si>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</si>
  <si>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</si>
  <si>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</si>
  <si>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</si>
  <si>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</si>
  <si>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</si>
  <si>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</si>
  <si>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</si>
  <si>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</si>
  <si>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</si>
  <si>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</si>
  <si>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</si>
  <si>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</si>
  <si>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</si>
  <si>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</si>
  <si>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</si>
  <si>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</si>
  <si>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</si>
  <si>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</si>
  <si>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</si>
  <si>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</si>
  <si>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</si>
  <si>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</si>
  <si>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</si>
  <si>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</si>
  <si>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</si>
  <si>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</si>
  <si>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</si>
  <si>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</si>
  <si>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</si>
  <si>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</si>
  <si>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</si>
  <si>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</si>
  <si>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</si>
  <si>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</si>
  <si>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</si>
  <si>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</si>
  <si>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</si>
  <si>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</si>
  <si>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</si>
  <si>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</si>
  <si>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</si>
  <si>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</si>
  <si>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</si>
  <si>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</si>
  <si>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</si>
  <si>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</si>
  <si>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</si>
  <si>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</si>
  <si>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</si>
  <si>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</si>
  <si>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</si>
  <si>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</si>
  <si>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</si>
  <si>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</si>
  <si>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</si>
  <si>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</si>
  <si>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</si>
  <si>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</si>
  <si>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</si>
  <si>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</si>
  <si>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</si>
  <si>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</si>
  <si>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</si>
  <si>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</si>
  <si>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</si>
  <si>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</si>
  <si>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</si>
  <si>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</si>
  <si>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</si>
  <si>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</si>
  <si>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</si>
  <si>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</si>
  <si>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</si>
  <si>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</si>
  <si>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</si>
  <si>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</si>
  <si>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</si>
  <si>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</si>
  <si>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</si>
  <si>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</si>
  <si>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</si>
  <si>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</si>
  <si>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</si>
  <si>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</si>
  <si>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</si>
  <si>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</si>
  <si>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</si>
  <si>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</si>
  <si>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</si>
  <si>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</si>
  <si>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</si>
  <si>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</si>
  <si>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</si>
  <si>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</si>
  <si>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</si>
  <si>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</si>
  <si>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</si>
  <si>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</si>
  <si>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</si>
  <si>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</si>
  <si>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</si>
  <si>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</si>
  <si>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</si>
  <si>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</si>
  <si>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</si>
  <si>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</si>
  <si>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</si>
  <si>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</si>
  <si>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</si>
  <si>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</si>
  <si>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</si>
  <si>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</si>
  <si>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</si>
  <si>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</si>
  <si>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</si>
  <si>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</si>
  <si>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</si>
  <si>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</si>
  <si>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</si>
  <si>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</si>
  <si>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</si>
  <si>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</si>
  <si>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</si>
  <si>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</si>
  <si>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</si>
  <si>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</si>
  <si>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</si>
  <si>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</si>
  <si>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</si>
  <si>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</si>
  <si>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</si>
  <si>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</si>
  <si>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</si>
  <si>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</si>
  <si>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</si>
  <si>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</si>
  <si>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</si>
  <si>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</si>
  <si>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</si>
  <si>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</si>
  <si>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</si>
  <si>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</si>
  <si>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</si>
  <si>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</si>
  <si>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</si>
  <si>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</si>
  <si>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</si>
  <si>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</si>
  <si>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</si>
  <si>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</si>
  <si>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</si>
  <si>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</si>
  <si>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</si>
  <si>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</si>
  <si>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</si>
  <si>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</si>
  <si>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</si>
  <si>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</si>
  <si>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</si>
  <si>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</si>
  <si>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</si>
  <si>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</si>
  <si>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</si>
  <si>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</si>
  <si>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</si>
  <si>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</si>
  <si>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</si>
  <si>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</si>
  <si>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</si>
  <si>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</si>
  <si>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</si>
  <si>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</si>
  <si>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</si>
  <si>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</si>
  <si>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</si>
  <si>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</si>
  <si>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</si>
  <si>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</si>
  <si>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</si>
  <si>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</si>
  <si>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</si>
  <si>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</si>
  <si>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</si>
  <si>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</si>
  <si>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</si>
  <si>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</si>
  <si>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</si>
  <si>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</si>
  <si>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</si>
  <si>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</si>
  <si>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</si>
  <si>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</si>
  <si>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</si>
  <si>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</si>
  <si>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</si>
  <si>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</si>
  <si>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</si>
  <si>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</si>
  <si>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</si>
  <si>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</si>
  <si>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</si>
  <si>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</si>
  <si>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</si>
  <si>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</si>
  <si>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</si>
  <si>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</si>
  <si>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</si>
  <si>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</si>
  <si>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</si>
  <si>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</si>
  <si>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</si>
  <si>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</si>
  <si>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</si>
  <si>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</si>
  <si>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</si>
  <si>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</si>
  <si>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</si>
  <si>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</si>
  <si>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</si>
  <si>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</si>
  <si>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</si>
  <si>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</si>
  <si>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</si>
  <si>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</si>
  <si>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</si>
  <si>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</si>
  <si>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</si>
  <si>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</si>
  <si>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</si>
  <si>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</si>
  <si>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</si>
  <si>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</si>
  <si>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</si>
  <si>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</si>
  <si>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</si>
  <si>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</si>
  <si>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</si>
  <si>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</si>
  <si>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</si>
  <si>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</si>
  <si>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</si>
  <si>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</si>
  <si>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</si>
  <si>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</si>
  <si>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</si>
  <si>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</si>
  <si>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</si>
  <si>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</si>
  <si>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</si>
  <si>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</si>
  <si>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</si>
  <si>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</si>
  <si>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</si>
  <si>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</si>
  <si>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</si>
  <si>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</si>
  <si>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</si>
  <si>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</si>
  <si>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</si>
  <si>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</si>
  <si>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</si>
  <si>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</si>
  <si>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</si>
  <si>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</si>
  <si>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</si>
  <si>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</si>
  <si>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</si>
  <si>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</si>
  <si>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</si>
  <si>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</si>
  <si>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</si>
  <si>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</si>
  <si>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</si>
  <si>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</si>
  <si>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</si>
  <si>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</si>
  <si>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</si>
  <si>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</si>
  <si>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</si>
  <si>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</si>
  <si>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</si>
  <si>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</si>
  <si>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</si>
  <si>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</si>
  <si>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</si>
  <si>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</si>
  <si>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</si>
  <si>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</si>
  <si>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</si>
  <si>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</si>
  <si>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</si>
  <si>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</si>
  <si>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</si>
  <si>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</si>
  <si>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</si>
  <si>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</si>
  <si>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</si>
  <si>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</si>
  <si>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</si>
  <si>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</si>
  <si>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</si>
  <si>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</si>
  <si>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</si>
  <si>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</si>
  <si>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</si>
  <si>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</si>
  <si>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</si>
  <si>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</si>
  <si>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</si>
  <si>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</si>
  <si>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</si>
  <si>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</si>
  <si>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</si>
  <si>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</si>
  <si>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</si>
  <si>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</si>
  <si>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</si>
  <si>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</si>
  <si>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</si>
  <si>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</si>
  <si>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</si>
  <si>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</si>
  <si>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</si>
  <si>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</si>
  <si>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</si>
  <si>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</si>
  <si>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</si>
  <si>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</si>
  <si>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</si>
  <si>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</si>
  <si>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</si>
  <si>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</si>
  <si>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</si>
  <si>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</si>
  <si>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</si>
  <si>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</si>
  <si>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</si>
  <si>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</si>
  <si>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</si>
  <si>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</si>
  <si>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</si>
  <si>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</si>
  <si>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</si>
  <si>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</si>
  <si>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</si>
  <si>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</si>
  <si>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</si>
  <si>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</si>
  <si>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</si>
  <si>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</si>
  <si>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</si>
  <si>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</si>
  <si>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</si>
  <si>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</si>
  <si>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</si>
  <si>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</si>
  <si>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</si>
  <si>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</si>
  <si>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</si>
  <si>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</si>
  <si>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</si>
  <si>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</si>
  <si>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</si>
  <si>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</si>
  <si>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</si>
  <si>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</si>
  <si>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</si>
  <si>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</si>
  <si>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</si>
  <si>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</si>
  <si>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</si>
  <si>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</si>
  <si>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</si>
  <si>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</si>
  <si>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</si>
  <si>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</si>
  <si>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</si>
  <si>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</si>
  <si>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</si>
  <si>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</si>
  <si>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</si>
  <si>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</si>
  <si>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</si>
  <si>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</si>
  <si>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</si>
  <si>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</si>
  <si>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</si>
  <si>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</si>
  <si>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</si>
  <si>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</si>
  <si>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</si>
  <si>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</si>
  <si>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</si>
  <si>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</si>
  <si>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</si>
  <si>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</si>
  <si>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</si>
  <si>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</si>
  <si>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</si>
  <si>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</si>
  <si>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</si>
  <si>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</si>
  <si>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</si>
  <si>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</si>
  <si>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</si>
  <si>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</si>
  <si>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</si>
  <si>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</si>
  <si>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</si>
  <si>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</si>
  <si>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</si>
  <si>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</si>
  <si>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</si>
  <si>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</si>
  <si>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</si>
  <si>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</si>
  <si>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</si>
  <si>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</si>
  <si>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</si>
  <si>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</si>
  <si>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</si>
  <si>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</si>
  <si>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</si>
  <si>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</si>
  <si>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</si>
  <si>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</si>
  <si>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</si>
  <si>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</si>
  <si>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</si>
  <si>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</si>
  <si>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</si>
  <si>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</si>
  <si>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</si>
  <si>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</si>
  <si>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</si>
  <si>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</si>
  <si>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</si>
  <si>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</si>
  <si>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</si>
  <si>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</si>
  <si>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</si>
  <si>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</si>
  <si>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</si>
  <si>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</si>
  <si>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</si>
  <si>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</si>
  <si>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</si>
  <si>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</si>
  <si>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</si>
  <si>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</si>
  <si>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</si>
  <si>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</si>
  <si>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</si>
  <si>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</si>
  <si>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</si>
  <si>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</si>
  <si>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</si>
  <si>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</si>
  <si>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</si>
  <si>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</si>
  <si>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</si>
  <si>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</si>
  <si>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</si>
  <si>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</si>
  <si>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</si>
  <si>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</si>
  <si>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</si>
  <si>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</si>
  <si>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</si>
  <si>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</si>
  <si>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</si>
  <si>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</si>
  <si>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</si>
  <si>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</si>
  <si>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</si>
  <si>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</si>
  <si>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</si>
  <si>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</si>
  <si>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</si>
  <si>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</si>
  <si>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</si>
  <si>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</si>
  <si>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</si>
  <si>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</si>
  <si>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</si>
  <si>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</si>
  <si>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</si>
  <si>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</si>
  <si>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</si>
  <si>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</si>
  <si>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</si>
  <si>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</si>
  <si>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</si>
  <si>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</si>
  <si>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</si>
  <si>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</si>
  <si>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</si>
  <si>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</si>
  <si>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</si>
  <si>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</si>
  <si>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</si>
  <si>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</si>
  <si>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</si>
  <si>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</si>
  <si>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</si>
  <si>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</si>
  <si>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</si>
  <si>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</si>
  <si>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</si>
  <si>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</si>
  <si>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</si>
  <si>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</si>
  <si>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</si>
  <si>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</si>
  <si>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</si>
  <si>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</si>
  <si>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</si>
  <si>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</si>
  <si>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</si>
  <si>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</si>
  <si>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</si>
  <si>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</si>
  <si>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</si>
  <si>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</si>
  <si>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</si>
  <si>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</si>
  <si>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</si>
  <si>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</si>
  <si>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</si>
  <si>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</si>
  <si>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</si>
  <si>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</si>
  <si>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</si>
  <si>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</si>
  <si>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</si>
  <si>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</si>
  <si>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</si>
  <si>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</si>
  <si>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</si>
  <si>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</si>
  <si>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</si>
  <si>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</si>
  <si>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</si>
  <si>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</si>
  <si>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</si>
  <si>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</si>
  <si>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</si>
  <si>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</si>
  <si>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</si>
  <si>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</si>
  <si>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</si>
  <si>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</si>
  <si>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</si>
  <si>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</si>
  <si>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</si>
  <si>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</si>
  <si>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</si>
  <si>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</si>
  <si>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</si>
  <si>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</si>
  <si>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</si>
  <si>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</si>
  <si>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</si>
  <si>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</si>
  <si>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</si>
  <si>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</si>
  <si>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</si>
  <si>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</si>
  <si>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</si>
  <si>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</si>
  <si>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</si>
  <si>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</si>
  <si>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</si>
  <si>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</si>
  <si>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</si>
  <si>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</si>
  <si>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</si>
  <si>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</si>
  <si>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</si>
  <si>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</si>
  <si>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</si>
  <si>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</si>
  <si>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</si>
  <si>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</si>
  <si>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</si>
  <si>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</si>
  <si>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</si>
  <si>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</si>
  <si>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</si>
  <si>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</si>
  <si>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</si>
  <si>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</si>
  <si>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</si>
  <si>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</si>
  <si>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</si>
  <si>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</si>
  <si>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</si>
  <si>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</si>
  <si>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</si>
  <si>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</si>
  <si>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</si>
  <si>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</si>
  <si>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</si>
  <si>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</si>
  <si>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</si>
  <si>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</si>
  <si>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</si>
  <si>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</si>
  <si>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</si>
  <si>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</si>
  <si>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</si>
  <si>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</si>
  <si>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</si>
  <si>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</si>
  <si>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</si>
  <si>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</si>
  <si>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</si>
  <si>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</si>
  <si>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</si>
  <si>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</si>
  <si>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</si>
  <si>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</si>
  <si>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</si>
  <si>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</si>
  <si>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</si>
  <si>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</si>
  <si>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</si>
  <si>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</si>
  <si>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</si>
  <si>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</si>
  <si>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</si>
  <si>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</si>
  <si>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</si>
  <si>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</si>
  <si>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</si>
  <si>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</si>
  <si>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</si>
  <si>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</si>
  <si>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</si>
  <si>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</si>
  <si>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</si>
  <si>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</si>
  <si>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</si>
  <si>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</si>
  <si>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</si>
  <si>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</si>
  <si>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</si>
  <si>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</si>
  <si>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</si>
  <si>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</si>
  <si>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</si>
  <si>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</si>
  <si>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</si>
  <si>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</si>
  <si>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</si>
  <si>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</si>
  <si>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</si>
  <si>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</si>
  <si>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</si>
  <si>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</si>
  <si>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</si>
  <si>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</si>
  <si>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</si>
  <si>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</si>
  <si>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</si>
  <si>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</si>
  <si>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</si>
  <si>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</si>
  <si>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</si>
  <si>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</si>
  <si>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</si>
  <si>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</si>
  <si>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</si>
  <si>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</si>
  <si>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</si>
  <si>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</si>
  <si>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</si>
  <si>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</si>
  <si>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</si>
  <si>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</si>
  <si>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</si>
  <si>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</si>
  <si>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</si>
  <si>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</si>
  <si>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</si>
  <si>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</si>
  <si>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</si>
  <si>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</si>
  <si>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</si>
  <si>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</si>
  <si>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</si>
  <si>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</si>
  <si>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</si>
  <si>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</si>
  <si>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</si>
  <si>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</si>
  <si>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</si>
  <si>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</si>
  <si>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</si>
  <si>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</si>
  <si>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</si>
  <si>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</si>
  <si>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</si>
  <si>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</si>
  <si>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</si>
  <si>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</si>
  <si>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</si>
  <si>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</si>
  <si>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</si>
  <si>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</si>
  <si>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</si>
  <si>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</si>
  <si>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</si>
  <si>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</si>
  <si>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</si>
  <si>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</si>
  <si>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</si>
  <si>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</si>
  <si>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</si>
  <si>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</si>
  <si>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</si>
  <si>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</si>
  <si>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</si>
  <si>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</si>
  <si>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</si>
  <si>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</si>
  <si>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</si>
  <si>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</si>
  <si>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</si>
  <si>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</si>
  <si>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</si>
  <si>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</si>
  <si>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</si>
  <si>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</si>
  <si>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</si>
  <si>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</si>
  <si>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</si>
  <si>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</si>
  <si>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</si>
  <si>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</si>
  <si>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</si>
  <si>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</si>
  <si>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</si>
  <si>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</si>
  <si>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</si>
  <si>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</si>
  <si>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</si>
  <si>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</si>
  <si>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</si>
  <si>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</si>
  <si>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</si>
  <si>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</si>
  <si>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</si>
  <si>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</si>
  <si>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</si>
  <si>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</si>
  <si>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</si>
  <si>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</si>
  <si>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</si>
  <si>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</si>
  <si>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</si>
  <si>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</si>
  <si>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</si>
  <si>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</si>
  <si>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</si>
  <si>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</si>
  <si>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</si>
  <si>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</si>
  <si>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</si>
  <si>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</si>
  <si>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</si>
  <si>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</si>
  <si>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</si>
  <si>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</si>
  <si>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</si>
  <si>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</si>
  <si>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</si>
  <si>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</si>
  <si>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</si>
  <si>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</si>
  <si>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</si>
  <si>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</si>
  <si>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</si>
  <si>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</si>
  <si>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</si>
  <si>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</si>
  <si>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</si>
  <si>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</si>
  <si>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</si>
  <si>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</si>
  <si>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</si>
  <si>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</si>
  <si>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</si>
  <si>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</si>
  <si>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</si>
  <si>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</si>
  <si>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</si>
  <si>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</si>
  <si>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</si>
  <si>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</si>
  <si>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</si>
  <si>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</si>
  <si>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</si>
  <si>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</si>
  <si>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</si>
  <si>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</si>
  <si>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</si>
  <si>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</si>
  <si>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</si>
  <si>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</si>
  <si>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</si>
  <si>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</si>
  <si>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</si>
  <si>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</si>
  <si>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</si>
  <si>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</si>
  <si>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</si>
  <si>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</si>
  <si>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</si>
  <si>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</si>
  <si>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</si>
  <si>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</si>
  <si>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</si>
  <si>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</si>
  <si>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</si>
  <si>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</si>
  <si>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</si>
  <si>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</si>
  <si>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</si>
  <si>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</si>
  <si>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</si>
  <si>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</si>
  <si>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</si>
  <si>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</si>
  <si>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</si>
  <si>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</si>
  <si>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</si>
  <si>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</si>
  <si>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</si>
  <si>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</si>
  <si>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</si>
  <si>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</si>
  <si>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</si>
  <si>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</si>
  <si>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</si>
  <si>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</si>
  <si>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</si>
  <si>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</si>
  <si>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</si>
  <si>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</si>
  <si>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</si>
  <si>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</si>
  <si>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</si>
  <si>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</si>
  <si>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</si>
  <si>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</si>
  <si>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</si>
  <si>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</si>
  <si>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</si>
  <si>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</si>
  <si>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</si>
  <si>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</si>
  <si>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</si>
  <si>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</si>
  <si>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</si>
  <si>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</si>
  <si>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</si>
  <si>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</si>
  <si>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</si>
  <si>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</si>
  <si>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</si>
  <si>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</si>
  <si>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</si>
  <si>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</si>
  <si>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</si>
  <si>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</si>
  <si>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</si>
  <si>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</si>
  <si>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</si>
  <si>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</si>
  <si>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</si>
  <si>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</si>
  <si>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</si>
  <si>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</si>
  <si>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</si>
  <si>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</si>
  <si>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</si>
  <si>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</si>
  <si>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</si>
  <si>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</si>
  <si>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</si>
  <si>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</si>
  <si>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</si>
  <si>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</si>
  <si>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</si>
  <si>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</si>
  <si>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</si>
  <si>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</si>
  <si>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</si>
  <si>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</si>
  <si>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</si>
  <si>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</si>
  <si>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</si>
  <si>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</si>
  <si>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</si>
  <si>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</si>
  <si>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</si>
  <si>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</si>
  <si>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</si>
  <si>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</si>
  <si>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</si>
  <si>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</si>
  <si>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</si>
  <si>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</si>
  <si>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</si>
  <si>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</si>
  <si>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</si>
  <si>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</si>
  <si>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</si>
  <si>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</si>
  <si>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</si>
  <si>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</si>
  <si>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</si>
  <si>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</si>
  <si>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</si>
  <si>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</si>
  <si>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</si>
  <si>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</si>
  <si>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</si>
  <si>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</si>
  <si>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</si>
  <si>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</si>
  <si>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</si>
  <si>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</si>
  <si>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</si>
  <si>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</si>
  <si>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</si>
  <si>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</si>
  <si>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</si>
  <si>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</si>
  <si>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</si>
  <si>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</si>
  <si>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</si>
  <si>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</si>
  <si>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</si>
  <si>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</si>
  <si>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</si>
  <si>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</si>
  <si>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</si>
  <si>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</si>
  <si>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</si>
  <si>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</si>
  <si>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</si>
  <si>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</si>
  <si>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</si>
  <si>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</si>
  <si>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</si>
  <si>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</si>
  <si>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</si>
  <si>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</si>
  <si>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</si>
  <si>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</si>
  <si>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</si>
  <si>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</si>
  <si>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</si>
  <si>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</si>
  <si>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</si>
  <si>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</si>
  <si>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</si>
  <si>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</si>
  <si>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</si>
  <si>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</si>
  <si>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</si>
  <si>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</si>
  <si>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</si>
  <si>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</si>
  <si>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</si>
  <si>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</si>
  <si>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</si>
  <si>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</si>
  <si>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</si>
  <si>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</si>
  <si>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</si>
  <si>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</si>
  <si>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</si>
  <si>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</si>
  <si>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</si>
  <si>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</si>
  <si>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</si>
  <si>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</si>
  <si>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</si>
  <si>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</si>
  <si>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</si>
  <si>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</si>
  <si>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</si>
  <si>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</si>
  <si>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</si>
  <si>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</si>
  <si>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</si>
  <si>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</si>
  <si>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</si>
  <si>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</si>
  <si>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</si>
  <si>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</si>
  <si>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</si>
  <si>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</si>
  <si>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</si>
  <si>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</si>
  <si>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</si>
  <si>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</si>
  <si>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</si>
  <si>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</si>
  <si>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</si>
  <si>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</si>
  <si>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</si>
  <si>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</si>
  <si>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</si>
  <si>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</si>
  <si>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</si>
  <si>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</si>
  <si>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</si>
  <si>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</si>
  <si>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</si>
  <si>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</si>
  <si>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</si>
  <si>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</si>
  <si>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</si>
  <si>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</si>
  <si>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</si>
  <si>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</si>
  <si>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</si>
  <si>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</si>
  <si>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</si>
  <si>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</si>
  <si>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</si>
  <si>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</si>
  <si>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</si>
  <si>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</si>
  <si>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</si>
  <si>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</si>
  <si>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</si>
  <si>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</si>
  <si>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</si>
  <si>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</si>
  <si>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</si>
  <si>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</si>
  <si>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</si>
  <si>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</si>
  <si>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</si>
  <si>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</si>
  <si>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</si>
  <si>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</si>
  <si>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</si>
  <si>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</si>
  <si>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</si>
  <si>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</si>
  <si>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</si>
  <si>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</si>
  <si>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</si>
  <si>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</si>
  <si>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</si>
  <si>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</si>
  <si>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</si>
  <si>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</si>
  <si>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</si>
  <si>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</si>
  <si>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</si>
  <si>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</si>
  <si>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</si>
  <si>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</si>
  <si>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</si>
  <si>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</si>
  <si>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</si>
  <si>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</si>
  <si>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</si>
  <si>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</si>
  <si>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</si>
  <si>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</si>
  <si>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</si>
  <si>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</si>
  <si>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</si>
  <si>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</si>
  <si>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</si>
  <si>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</si>
  <si>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</si>
  <si>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</si>
  <si>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</si>
  <si>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</si>
  <si>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</si>
  <si>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</si>
  <si>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</si>
  <si>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</si>
  <si>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</si>
  <si>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</si>
  <si>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</si>
  <si>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</si>
  <si>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</si>
  <si>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</si>
  <si>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</si>
  <si>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</si>
  <si>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</si>
  <si>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</si>
  <si>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</si>
  <si>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</si>
  <si>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</si>
  <si>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</si>
  <si>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</si>
  <si>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</si>
  <si>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</si>
  <si>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</si>
  <si>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</si>
  <si>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</si>
  <si>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</si>
  <si>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</si>
  <si>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</si>
  <si>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</si>
  <si>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</si>
  <si>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</si>
  <si>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</si>
  <si>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</si>
  <si>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</si>
  <si>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</si>
  <si>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</si>
  <si>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</si>
  <si>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</si>
  <si>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</si>
  <si>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</si>
  <si>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</si>
  <si>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</si>
  <si>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</si>
  <si>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</si>
  <si>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</si>
  <si>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</si>
  <si>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</si>
  <si>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</si>
  <si>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</si>
  <si>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</si>
  <si>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</si>
  <si>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</si>
  <si>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</si>
  <si>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</si>
  <si>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</si>
  <si>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</si>
  <si>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</si>
  <si>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</si>
  <si>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</si>
  <si>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</si>
  <si>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</si>
  <si>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</si>
  <si>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</si>
  <si>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</si>
  <si>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</si>
  <si>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</si>
  <si>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</si>
  <si>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</si>
  <si>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</si>
  <si>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</si>
  <si>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</si>
  <si>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</si>
  <si>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</si>
  <si>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</si>
  <si>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</si>
  <si>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</si>
  <si>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</si>
  <si>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</si>
  <si>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</si>
  <si>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</si>
  <si>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</si>
  <si>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</si>
  <si>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</si>
  <si>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</si>
  <si>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</si>
  <si>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</si>
  <si>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</si>
  <si>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</si>
  <si>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</si>
  <si>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</si>
  <si>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</si>
  <si>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</si>
  <si>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</si>
  <si>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</si>
  <si>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</si>
  <si>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</si>
  <si>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</si>
  <si>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</si>
  <si>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</si>
  <si>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</si>
  <si>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</si>
  <si>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</si>
  <si>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</si>
  <si>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</si>
  <si>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</si>
  <si>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</si>
  <si>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</si>
  <si>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</si>
  <si>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</si>
  <si>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</si>
  <si>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</si>
  <si>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</si>
  <si>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</si>
  <si>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</si>
  <si>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</si>
  <si>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</si>
  <si>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</si>
  <si>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</si>
  <si>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</si>
  <si>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</si>
  <si>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</si>
  <si>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</si>
  <si>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</si>
  <si>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</si>
  <si>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</si>
  <si>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</si>
  <si>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</si>
  <si>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</si>
  <si>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</si>
  <si>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</si>
  <si>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</si>
  <si>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</si>
  <si>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</si>
  <si>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</si>
  <si>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</si>
  <si>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</si>
  <si>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</si>
  <si>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</si>
  <si>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</si>
  <si>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</si>
  <si>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</si>
  <si>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</si>
  <si>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</si>
  <si>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</si>
  <si>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</si>
  <si>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</si>
  <si>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</si>
  <si>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</si>
  <si>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</si>
  <si>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</si>
  <si>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</si>
  <si>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</si>
  <si>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</si>
  <si>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</si>
  <si>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</si>
  <si>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</si>
  <si>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</si>
  <si>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</si>
  <si>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</si>
  <si>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</si>
  <si>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</si>
  <si>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</si>
  <si>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</si>
  <si>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</si>
  <si>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</si>
  <si>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</si>
  <si>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</si>
  <si>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</si>
  <si>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</si>
  <si>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</si>
  <si>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</si>
  <si>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</si>
  <si>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</si>
  <si>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</si>
  <si>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</si>
  <si>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</si>
  <si>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</si>
  <si>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</si>
  <si>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</si>
  <si>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</si>
  <si>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</si>
  <si>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</si>
  <si>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</si>
  <si>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</si>
  <si>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</si>
  <si>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</si>
  <si>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</si>
  <si>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</si>
  <si>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</si>
  <si>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</si>
  <si>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</si>
  <si>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</si>
  <si>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</si>
  <si>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</si>
  <si>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</si>
  <si>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</si>
  <si>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</si>
  <si>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</si>
  <si>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</si>
  <si>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</si>
  <si>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</si>
  <si>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</si>
  <si>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</si>
  <si>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</si>
  <si>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</si>
  <si>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</si>
  <si>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</si>
  <si>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</si>
  <si>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</si>
  <si>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</si>
  <si>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</si>
  <si>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</si>
  <si>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</si>
  <si>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</si>
  <si>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</si>
  <si>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</si>
  <si>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</si>
  <si>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</si>
  <si>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</si>
  <si>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</si>
  <si>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</si>
  <si>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</si>
  <si>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</si>
  <si>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</si>
  <si>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</si>
  <si>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</si>
  <si>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</si>
  <si>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</si>
  <si>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</si>
  <si>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</si>
  <si>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</si>
  <si>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</si>
  <si>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</si>
  <si>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</si>
  <si>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</si>
  <si>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</si>
  <si>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</si>
  <si>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</si>
  <si>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</si>
  <si>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</si>
  <si>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</si>
  <si>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</si>
  <si>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</si>
  <si>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</si>
  <si>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</si>
  <si>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</si>
  <si>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</si>
  <si>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</si>
  <si>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</si>
  <si>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</si>
  <si>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</si>
  <si>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</si>
  <si>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</si>
  <si>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</si>
  <si>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</si>
  <si>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</si>
  <si>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</si>
  <si>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</si>
  <si>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</si>
  <si>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</si>
  <si>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</si>
  <si>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</si>
  <si>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</si>
  <si>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</si>
  <si>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</si>
  <si>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</si>
  <si>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</si>
  <si>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</si>
  <si>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</si>
  <si>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</si>
  <si>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</si>
  <si>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</si>
  <si>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</si>
  <si>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</si>
  <si>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</si>
  <si>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</si>
  <si>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</si>
  <si>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</si>
  <si>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</si>
  <si>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</si>
  <si>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</si>
  <si>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</si>
  <si>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</si>
  <si>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</si>
  <si>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</si>
  <si>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</si>
  <si>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</si>
  <si>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</si>
  <si>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</si>
  <si>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</si>
  <si>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</si>
  <si>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</si>
  <si>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</si>
  <si>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</si>
  <si>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</si>
  <si>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</si>
  <si>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</si>
  <si>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</si>
  <si>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</si>
  <si>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</si>
  <si>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</si>
  <si>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</si>
  <si>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</si>
  <si>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</si>
  <si>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</si>
  <si>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</si>
  <si>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</si>
  <si>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</si>
  <si>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</si>
  <si>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</si>
  <si>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</si>
  <si>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</si>
  <si>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</si>
  <si>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</si>
  <si>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</si>
  <si>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</si>
  <si>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</si>
  <si>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</si>
  <si>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</si>
  <si>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</si>
  <si>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</si>
  <si>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</si>
  <si>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</si>
  <si>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</si>
  <si>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</si>
  <si>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</si>
  <si>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</si>
  <si>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</si>
  <si>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</si>
  <si>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</si>
  <si>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</si>
  <si>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</si>
  <si>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</si>
  <si>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</si>
  <si>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</si>
  <si>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</si>
  <si>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</si>
  <si>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</si>
  <si>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</si>
  <si>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</si>
  <si>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</si>
  <si>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</si>
  <si>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</si>
  <si>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</si>
  <si>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</si>
  <si>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</si>
  <si>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</si>
  <si>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</si>
  <si>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</si>
  <si>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</si>
  <si>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</si>
  <si>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</si>
  <si>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</si>
  <si>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</si>
  <si>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</si>
  <si>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</si>
  <si>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</si>
  <si>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</si>
  <si>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</si>
  <si>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</si>
  <si>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</si>
  <si>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</si>
  <si>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</si>
  <si>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</si>
  <si>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</si>
  <si>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</si>
  <si>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</si>
  <si>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</si>
  <si>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</si>
  <si>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</si>
  <si>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</si>
  <si>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</si>
  <si>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</si>
  <si>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</si>
  <si>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</si>
  <si>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</si>
  <si>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</si>
  <si>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</si>
  <si>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</si>
  <si>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</si>
  <si>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</si>
  <si>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</si>
  <si>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</si>
  <si>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</si>
  <si>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</si>
  <si>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</si>
  <si>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</si>
  <si>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</si>
  <si>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</si>
  <si>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</si>
  <si>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</si>
  <si>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</si>
  <si>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</si>
  <si>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</si>
  <si>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</si>
  <si>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</si>
  <si>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</si>
  <si>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</si>
  <si>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</si>
  <si>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</si>
  <si>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</si>
  <si>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</si>
  <si>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</si>
  <si>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</si>
  <si>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</si>
  <si>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</si>
  <si>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</si>
  <si>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</si>
  <si>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</si>
  <si>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</si>
  <si>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</si>
  <si>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</si>
  <si>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</si>
  <si>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</si>
  <si>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</si>
  <si>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</si>
  <si>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</si>
  <si>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</si>
  <si>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</si>
  <si>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</si>
  <si>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</si>
  <si>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</si>
  <si>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</si>
  <si>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</si>
  <si>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</si>
  <si>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</si>
  <si>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</si>
  <si>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</si>
  <si>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</si>
  <si>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</si>
  <si>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</si>
  <si>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</si>
  <si>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</si>
  <si>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</si>
  <si>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</si>
  <si>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</si>
  <si>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</si>
  <si>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</si>
  <si>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</si>
  <si>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</si>
  <si>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</si>
  <si>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</si>
  <si>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</si>
  <si>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</si>
  <si>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</si>
  <si>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</si>
  <si>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</si>
  <si>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</si>
  <si>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</si>
  <si>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</si>
  <si>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</si>
  <si>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</si>
  <si>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</si>
  <si>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</si>
  <si>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</si>
  <si>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</si>
  <si>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</si>
  <si>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</si>
  <si>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</si>
  <si>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</si>
  <si>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</si>
  <si>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</si>
  <si>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</si>
  <si>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</si>
  <si>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</si>
  <si>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</si>
  <si>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</si>
  <si>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</si>
  <si>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</si>
  <si>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</si>
  <si>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</si>
  <si>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</si>
  <si>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</si>
  <si>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</si>
  <si>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</si>
  <si>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</si>
  <si>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</si>
  <si>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</si>
  <si>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</si>
  <si>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</si>
  <si>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</si>
  <si>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</si>
  <si>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</si>
  <si>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</si>
  <si>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</si>
  <si>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</si>
  <si>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</si>
  <si>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</si>
  <si>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</si>
  <si>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</si>
  <si>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</si>
  <si>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</si>
  <si>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</si>
  <si>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</si>
  <si>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</si>
  <si>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</si>
  <si>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</si>
  <si>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</si>
  <si>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</si>
  <si>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</si>
  <si>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</si>
  <si>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</si>
  <si>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</si>
  <si>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</si>
  <si>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</si>
  <si>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</si>
  <si>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</si>
  <si>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</si>
  <si>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</si>
  <si>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</si>
  <si>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</si>
  <si>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</si>
  <si>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</si>
  <si>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</si>
  <si>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</si>
  <si>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</si>
  <si>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</si>
  <si>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</si>
  <si>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</si>
  <si>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</si>
  <si>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</si>
  <si>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</si>
  <si>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</si>
  <si>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</si>
  <si>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</si>
  <si>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</si>
  <si>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</si>
  <si>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</si>
  <si>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</si>
  <si>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</si>
  <si>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</si>
  <si>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</si>
  <si>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</si>
  <si>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</si>
  <si>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</si>
  <si>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</si>
  <si>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</si>
  <si>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</si>
  <si>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</si>
  <si>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</si>
  <si>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</si>
  <si>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</si>
  <si>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</si>
  <si>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</si>
  <si>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</si>
  <si>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</si>
  <si>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</si>
  <si>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</si>
  <si>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</si>
  <si>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</si>
  <si>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</si>
  <si>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</si>
  <si>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</si>
  <si>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</si>
  <si>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</si>
  <si>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</si>
  <si>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</si>
  <si>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</si>
  <si>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</si>
  <si>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</si>
  <si>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</si>
  <si>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</si>
  <si>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</si>
  <si>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</si>
  <si>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</si>
  <si>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</si>
  <si>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</si>
  <si>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</si>
  <si>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</si>
  <si>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</si>
  <si>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</si>
  <si>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</si>
  <si>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</si>
  <si>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</si>
  <si>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</si>
  <si>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</si>
  <si>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</si>
  <si>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</si>
  <si>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</si>
  <si>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</si>
  <si>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</si>
  <si>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</si>
  <si>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</si>
  <si>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</si>
  <si>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</si>
  <si>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</si>
  <si>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</si>
  <si>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</si>
  <si>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</si>
  <si>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</si>
  <si>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</si>
  <si>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</si>
  <si>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</si>
  <si>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</si>
  <si>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</si>
  <si>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</si>
  <si>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</si>
  <si>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</si>
  <si>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</si>
  <si>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</si>
  <si>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</si>
  <si>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</si>
  <si>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</si>
  <si>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</si>
  <si>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</si>
  <si>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</si>
  <si>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</si>
  <si>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</si>
  <si>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</si>
  <si>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</si>
  <si>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</si>
  <si>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</si>
  <si>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</si>
  <si>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</si>
  <si>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</si>
  <si>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</si>
  <si>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</si>
  <si>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</si>
  <si>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</si>
  <si>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</si>
  <si>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</si>
  <si>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</si>
  <si>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</si>
  <si>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</si>
  <si>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</si>
  <si>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</si>
  <si>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</si>
  <si>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</si>
  <si>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</si>
  <si>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</si>
  <si>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</si>
  <si>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</si>
  <si>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</si>
  <si>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</si>
  <si>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</si>
  <si>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</si>
  <si>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</si>
  <si>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</si>
  <si>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</si>
  <si>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</si>
  <si>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</si>
  <si>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</si>
  <si>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</si>
  <si>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</si>
  <si>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</si>
  <si>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</si>
  <si>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</si>
  <si>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</si>
  <si>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</si>
  <si>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</si>
  <si>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</si>
  <si>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</si>
  <si>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</si>
  <si>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</si>
  <si>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</si>
  <si>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</si>
  <si>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</si>
  <si>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</si>
  <si>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</si>
  <si>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</si>
  <si>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</si>
  <si>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</si>
  <si>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</si>
  <si>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</si>
  <si>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</si>
  <si>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</si>
  <si>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</si>
  <si>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</si>
  <si>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</si>
  <si>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</si>
  <si>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</si>
  <si>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</si>
  <si>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</si>
  <si>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</si>
  <si>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</si>
  <si>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</si>
  <si>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</si>
  <si>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</si>
  <si>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</si>
  <si>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</si>
  <si>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</si>
  <si>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</si>
  <si>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</si>
  <si>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</si>
  <si>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</si>
  <si>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</si>
  <si>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</si>
  <si>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</si>
  <si>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</si>
  <si>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</si>
  <si>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</si>
  <si>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</si>
  <si>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</si>
  <si>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</si>
  <si>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</si>
  <si>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</si>
  <si>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</si>
  <si>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</si>
  <si>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</si>
  <si>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</si>
  <si>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</si>
  <si>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</si>
  <si>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</si>
  <si>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</si>
  <si>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</si>
  <si>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</si>
  <si>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</si>
  <si>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</si>
  <si>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</si>
  <si>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</si>
  <si>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</si>
  <si>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</si>
  <si>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</si>
  <si>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</si>
  <si>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</si>
  <si>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</si>
  <si>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</si>
  <si>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</si>
  <si>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</si>
  <si>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</si>
  <si>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</si>
  <si>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</si>
  <si>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</si>
  <si>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</si>
  <si>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</si>
  <si>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</si>
  <si>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</si>
  <si>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</si>
  <si>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</si>
  <si>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</si>
  <si>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</si>
  <si>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</si>
  <si>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</si>
  <si>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</si>
  <si>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</si>
  <si>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</si>
  <si>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</si>
  <si>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</si>
  <si>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</si>
  <si>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</si>
  <si>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</si>
  <si>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</si>
  <si>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</si>
  <si>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</si>
  <si>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</si>
  <si>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</si>
  <si>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</si>
  <si>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</si>
  <si>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</si>
  <si>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</si>
  <si>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</si>
  <si>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</si>
  <si>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</si>
  <si>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</si>
  <si>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</si>
  <si>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</si>
  <si>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</si>
  <si>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</si>
  <si>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</si>
  <si>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</si>
  <si>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</si>
  <si>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</si>
  <si>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</si>
  <si>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</si>
  <si>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</si>
  <si>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</si>
  <si>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</si>
  <si>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</si>
  <si>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</si>
  <si>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</si>
  <si>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</si>
  <si>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</si>
  <si>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</si>
  <si>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</si>
  <si>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</si>
  <si>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</si>
  <si>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</si>
  <si>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</si>
  <si>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</si>
  <si>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</si>
  <si>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</si>
  <si>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</si>
  <si>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</si>
  <si>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</si>
  <si>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</si>
  <si>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</si>
  <si>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</si>
  <si>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</si>
  <si>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</si>
  <si>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</si>
  <si>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</si>
  <si>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</si>
  <si>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</si>
  <si>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</si>
  <si>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</si>
  <si>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</si>
  <si>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</si>
  <si>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</si>
  <si>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</si>
  <si>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</si>
  <si>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</si>
  <si>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</si>
  <si>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</si>
  <si>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</si>
  <si>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</si>
  <si>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</si>
  <si>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</si>
  <si>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</si>
  <si>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</si>
  <si>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</si>
  <si>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</si>
  <si>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</si>
  <si>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</si>
  <si>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</si>
  <si>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</si>
  <si>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</si>
  <si>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</si>
  <si>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</si>
  <si>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</si>
  <si>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</si>
  <si>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</si>
  <si>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</si>
  <si>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</si>
  <si>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</si>
  <si>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</si>
  <si>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</si>
  <si>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</si>
  <si>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</si>
  <si>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</si>
  <si>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</si>
  <si>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</si>
  <si>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</si>
  <si>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</si>
  <si>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</si>
  <si>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</si>
  <si>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</si>
  <si>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</si>
  <si>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</si>
  <si>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</si>
  <si>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</si>
  <si>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</si>
  <si>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</si>
  <si>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</si>
  <si>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</si>
  <si>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</si>
  <si>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</si>
  <si>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</si>
  <si>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</si>
  <si>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</si>
  <si>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</si>
  <si>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</si>
  <si>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</si>
  <si>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</si>
  <si>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</si>
  <si>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</si>
  <si>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</si>
  <si>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</si>
  <si>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</si>
  <si>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</si>
  <si>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</si>
  <si>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</si>
  <si>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</si>
  <si>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</si>
  <si>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</si>
  <si>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</si>
  <si>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</si>
  <si>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</si>
  <si>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</si>
  <si>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</si>
  <si>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</si>
  <si>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</si>
  <si>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</si>
  <si>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</si>
  <si>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</si>
  <si>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</si>
  <si>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</si>
  <si>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</si>
  <si>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</si>
  <si>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</si>
  <si>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</si>
  <si>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</si>
  <si>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</si>
  <si>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</si>
  <si>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</si>
  <si>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</si>
  <si>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</si>
  <si>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</si>
  <si>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</si>
  <si>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</si>
  <si>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</si>
  <si>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</si>
  <si>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</si>
  <si>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</si>
  <si>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</si>
  <si>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</si>
  <si>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</si>
  <si>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</si>
  <si>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</si>
  <si>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</si>
  <si>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</si>
  <si>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</si>
  <si>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</si>
  <si>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</si>
  <si>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</si>
  <si>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</si>
  <si>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</si>
  <si>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</si>
  <si>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</si>
  <si>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</si>
  <si>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</si>
  <si>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</si>
  <si>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</si>
  <si>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</si>
  <si>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</si>
  <si>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</si>
  <si>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</si>
  <si>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</si>
  <si>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</si>
  <si>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</si>
  <si>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</si>
  <si>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</si>
  <si>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</si>
  <si>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</si>
  <si>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</si>
  <si>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</si>
  <si>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</si>
  <si>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</si>
  <si>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</si>
  <si>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</si>
  <si>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</si>
  <si>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</si>
  <si>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</si>
  <si>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</si>
  <si>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</si>
  <si>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</si>
  <si>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</si>
  <si>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</si>
  <si>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</si>
  <si>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</si>
  <si>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</si>
  <si>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</si>
  <si>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</si>
  <si>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</si>
  <si>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</si>
  <si>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</si>
  <si>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</si>
  <si>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</si>
  <si>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</si>
  <si>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</si>
  <si>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</si>
  <si>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</si>
  <si>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</si>
  <si>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</si>
  <si>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</si>
  <si>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</si>
  <si>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</si>
  <si>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</si>
  <si>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</si>
  <si>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</si>
  <si>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</si>
  <si>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</si>
  <si>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</si>
  <si>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</si>
  <si>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</si>
  <si>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</si>
  <si>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</si>
  <si>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</si>
  <si>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</si>
  <si>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</si>
  <si>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</si>
  <si>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</si>
  <si>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</si>
  <si>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</si>
  <si>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</si>
  <si>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</si>
  <si>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</si>
  <si>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</si>
  <si>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</si>
  <si>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</si>
  <si>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</si>
  <si>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</si>
  <si>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</si>
  <si>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</si>
  <si>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</si>
  <si>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</si>
  <si>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</si>
  <si>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</si>
  <si>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</si>
  <si>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</si>
  <si>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</si>
  <si>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</si>
  <si>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</si>
  <si>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</si>
  <si>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</si>
  <si>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</si>
  <si>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</si>
  <si>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</si>
  <si>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</si>
  <si>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</si>
  <si>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</si>
  <si>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</si>
  <si>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</si>
  <si>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</si>
  <si>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</si>
  <si>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</si>
  <si>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</si>
  <si>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</si>
  <si>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</si>
  <si>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</si>
  <si>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</si>
  <si>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</si>
  <si>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</si>
  <si>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</si>
  <si>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</si>
  <si>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</si>
  <si>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</si>
  <si>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</si>
  <si>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</si>
  <si>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</si>
  <si>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</si>
  <si>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</si>
  <si>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</si>
  <si>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</si>
  <si>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</si>
  <si>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</si>
  <si>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</si>
  <si>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</si>
  <si>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</si>
  <si>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</si>
  <si>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</si>
  <si>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</si>
  <si>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</si>
  <si>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</si>
  <si>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</si>
  <si>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</si>
  <si>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</si>
  <si>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</si>
  <si>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</si>
  <si>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</si>
  <si>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</si>
  <si>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</si>
  <si>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</si>
  <si>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</si>
  <si>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</si>
  <si>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</si>
  <si>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</si>
  <si>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</si>
  <si>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</si>
  <si>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</si>
  <si>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</si>
  <si>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</si>
  <si>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</si>
  <si>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</si>
  <si>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</si>
  <si>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</si>
  <si>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</si>
  <si>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</si>
  <si>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</si>
  <si>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</si>
  <si>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</si>
  <si>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</si>
  <si>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</si>
  <si>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</si>
  <si>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</si>
  <si>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</si>
  <si>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</si>
  <si>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</si>
  <si>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</si>
  <si>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</si>
  <si>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</si>
  <si>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</si>
  <si>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</si>
  <si>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</si>
  <si>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</si>
  <si>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</si>
  <si>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</si>
  <si>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</si>
  <si>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</si>
  <si>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</si>
  <si>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</si>
  <si>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</si>
  <si>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</si>
  <si>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</si>
  <si>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</si>
  <si>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</si>
  <si>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</si>
  <si>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</si>
  <si>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</si>
  <si>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</si>
  <si>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</si>
  <si>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</si>
  <si>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</si>
  <si>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</si>
  <si>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</si>
  <si>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</si>
  <si>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</si>
  <si>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</si>
  <si>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</si>
  <si>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</si>
  <si>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</si>
  <si>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</si>
  <si>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</si>
  <si>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</si>
  <si>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</si>
  <si>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</si>
  <si>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</si>
  <si>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</si>
  <si>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</si>
  <si>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</si>
  <si>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</si>
  <si>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</si>
  <si>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</si>
  <si>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</si>
  <si>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</si>
  <si>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</si>
  <si>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</si>
  <si>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</si>
  <si>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</si>
  <si>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</si>
  <si>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</si>
  <si>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</si>
  <si>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</si>
  <si>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</si>
  <si>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</si>
  <si>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</si>
  <si>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</si>
  <si>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</si>
  <si>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</si>
  <si>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</si>
  <si>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</si>
  <si>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</si>
  <si>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</si>
  <si>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</si>
  <si>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</si>
  <si>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</si>
  <si>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</si>
  <si>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</si>
  <si>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</si>
  <si>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</si>
  <si>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</si>
  <si>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</si>
  <si>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</si>
  <si>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</si>
  <si>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</si>
  <si>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</si>
  <si>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</si>
  <si>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</si>
  <si>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</si>
  <si>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</si>
  <si>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</si>
  <si>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</si>
  <si>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</si>
  <si>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</si>
  <si>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</si>
  <si>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</si>
  <si>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</si>
  <si>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</si>
  <si>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</si>
  <si>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</si>
  <si>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</si>
  <si>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</si>
  <si>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</si>
  <si>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</si>
  <si>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</si>
  <si>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</si>
  <si>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</si>
  <si>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</si>
  <si>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</si>
  <si>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</si>
  <si>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</si>
  <si>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</si>
  <si>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</si>
  <si>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</si>
  <si>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</si>
  <si>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</si>
  <si>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</si>
  <si>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</si>
  <si>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</si>
  <si>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</si>
  <si>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</si>
  <si>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</si>
  <si>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</si>
  <si>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</si>
  <si>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</si>
  <si>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</si>
  <si>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</si>
  <si>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</si>
  <si>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</si>
  <si>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</si>
  <si>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</si>
  <si>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</si>
  <si>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</si>
  <si>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</si>
  <si>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</si>
  <si>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</si>
  <si>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</si>
  <si>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</si>
  <si>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</si>
  <si>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</si>
  <si>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</si>
  <si>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</si>
  <si>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</si>
  <si>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</si>
  <si>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</si>
  <si>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</si>
  <si>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</si>
  <si>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</si>
  <si>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</si>
  <si>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</si>
  <si>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</si>
  <si>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</si>
  <si>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</si>
  <si>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</si>
  <si>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</si>
  <si>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</si>
  <si>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</si>
  <si>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</si>
  <si>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</si>
  <si>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</si>
  <si>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</si>
  <si>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</si>
  <si>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</si>
  <si>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</si>
  <si>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</si>
  <si>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</si>
  <si>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</si>
  <si>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</si>
  <si>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</si>
  <si>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</si>
  <si>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</si>
  <si>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</si>
  <si>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</si>
  <si>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</si>
  <si>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</si>
  <si>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</si>
  <si>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</si>
  <si>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</si>
  <si>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</si>
  <si>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</si>
  <si>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</si>
  <si>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</si>
  <si>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</si>
  <si>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</si>
  <si>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</si>
  <si>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</si>
  <si>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</si>
  <si>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</si>
  <si>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</si>
  <si>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</si>
  <si>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</si>
  <si>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</si>
  <si>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</si>
  <si>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</si>
  <si>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</si>
  <si>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</si>
  <si>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</si>
  <si>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</si>
  <si>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</si>
  <si>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</si>
  <si>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</si>
  <si>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</si>
  <si>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</si>
  <si>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</si>
  <si>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</si>
  <si>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</si>
  <si>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</si>
  <si>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</si>
  <si>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</si>
  <si>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</si>
  <si>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</si>
  <si>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</si>
  <si>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</si>
  <si>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</si>
  <si>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</si>
  <si>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</si>
  <si>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</si>
  <si>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</si>
  <si>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</si>
  <si>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</si>
  <si>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</si>
  <si>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</si>
  <si>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</si>
  <si>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</si>
  <si>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</si>
  <si>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</si>
  <si>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</si>
  <si>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</si>
  <si>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</si>
  <si>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</si>
  <si>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</si>
  <si>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</si>
  <si>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</si>
  <si>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</si>
  <si>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</si>
  <si>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</si>
  <si>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</si>
  <si>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</si>
  <si>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</si>
  <si>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</si>
  <si>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</si>
  <si>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</si>
  <si>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</si>
  <si>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</si>
  <si>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</si>
  <si>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</si>
  <si>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</si>
  <si>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</si>
  <si>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</si>
  <si>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</si>
  <si>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</si>
  <si>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</si>
  <si>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</si>
  <si>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</si>
  <si>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</si>
  <si>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</si>
  <si>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</si>
  <si>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</si>
  <si>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</si>
  <si>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</si>
  <si>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</si>
  <si>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</si>
  <si>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</si>
  <si>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</si>
  <si>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</si>
  <si>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</si>
  <si>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</si>
  <si>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</si>
  <si>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</si>
  <si>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</si>
  <si>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</si>
  <si>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</si>
  <si>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</si>
  <si>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</si>
  <si>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</si>
  <si>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</si>
  <si>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</si>
  <si>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</si>
  <si>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</si>
  <si>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</si>
  <si>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</si>
  <si>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</si>
  <si>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</si>
  <si>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</si>
  <si>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</si>
  <si>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</si>
  <si>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</si>
  <si>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</si>
  <si>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</si>
  <si>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</si>
  <si>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</si>
  <si>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</si>
  <si>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</si>
  <si>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</si>
  <si>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</si>
  <si>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</si>
  <si>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</si>
  <si>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</si>
  <si>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</si>
  <si>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</si>
  <si>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</si>
  <si>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</si>
  <si>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</si>
  <si>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</si>
  <si>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</si>
  <si>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</si>
  <si>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</si>
  <si>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</si>
  <si>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</si>
  <si>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</si>
  <si>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</si>
  <si>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</si>
  <si>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</si>
  <si>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</si>
  <si>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</si>
  <si>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</si>
  <si>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</si>
  <si>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</si>
  <si>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</si>
  <si>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</si>
  <si>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</si>
  <si>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</si>
  <si>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</si>
  <si>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</si>
  <si>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</si>
  <si>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</si>
  <si>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</si>
  <si>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</si>
  <si>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</si>
  <si>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</si>
  <si>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</si>
  <si>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</si>
  <si>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</si>
  <si>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</si>
  <si>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</si>
  <si>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</si>
  <si>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</si>
  <si>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</si>
  <si>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</si>
  <si>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</si>
  <si>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</si>
  <si>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</si>
  <si>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</si>
  <si>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</si>
  <si>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</si>
  <si>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</si>
  <si>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</si>
  <si>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</si>
  <si>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</si>
  <si>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</si>
  <si>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</si>
  <si>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</si>
  <si>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</si>
  <si>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</si>
  <si>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</si>
  <si>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</si>
  <si>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</si>
  <si>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</si>
  <si>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</si>
  <si>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</si>
  <si>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</si>
  <si>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</si>
  <si>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</si>
  <si>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</si>
  <si>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</si>
  <si>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</si>
  <si>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</si>
  <si>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</si>
  <si>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</si>
  <si>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</si>
  <si>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</si>
  <si>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</si>
  <si>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</si>
  <si>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</si>
  <si>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</si>
  <si>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</si>
  <si>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</si>
  <si>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</si>
  <si>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</si>
  <si>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</si>
  <si>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</si>
  <si>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</si>
  <si>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</si>
  <si>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</si>
  <si>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</si>
  <si>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</si>
  <si>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</si>
  <si>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</si>
  <si>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</si>
  <si>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</si>
  <si>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</si>
  <si>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</si>
  <si>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</si>
  <si>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</si>
  <si>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</si>
  <si>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</si>
  <si>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</si>
  <si>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</si>
  <si>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</si>
  <si>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</si>
  <si>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</si>
  <si>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</si>
  <si>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</si>
  <si>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</si>
  <si>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</si>
  <si>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</si>
  <si>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</si>
  <si>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</si>
  <si>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</si>
  <si>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</si>
  <si>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</si>
  <si>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</si>
  <si>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</si>
  <si>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</si>
  <si>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</si>
  <si>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</si>
  <si>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</si>
  <si>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</si>
  <si>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</si>
  <si>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</si>
  <si>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</si>
  <si>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</si>
  <si>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</si>
  <si>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</si>
  <si>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</si>
  <si>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</si>
  <si>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</si>
  <si>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</si>
  <si>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</si>
  <si>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</si>
  <si>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</si>
  <si>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</si>
  <si>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</si>
  <si>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</si>
  <si>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</si>
  <si>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</si>
  <si>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</si>
  <si>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</si>
  <si>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</si>
  <si>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</si>
  <si>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</si>
  <si>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</si>
  <si>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</si>
  <si>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</si>
  <si>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</si>
  <si>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</si>
  <si>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</si>
  <si>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</si>
  <si>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</si>
  <si>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</si>
  <si>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</si>
  <si>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</si>
  <si>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</si>
  <si>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</si>
  <si>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</si>
  <si>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</si>
  <si>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</si>
  <si>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</si>
  <si>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</si>
  <si>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</si>
  <si>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</si>
  <si>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</si>
  <si>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</si>
  <si>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</si>
  <si>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</si>
  <si>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</si>
  <si>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</si>
  <si>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</si>
  <si>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</si>
  <si>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</si>
  <si>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</si>
  <si>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</si>
  <si>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</si>
  <si>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</si>
  <si>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</si>
  <si>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</si>
  <si>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</si>
  <si>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</si>
  <si>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</si>
  <si>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</si>
  <si>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</si>
  <si>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</si>
  <si>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</si>
  <si>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</si>
  <si>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</si>
  <si>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</si>
  <si>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</si>
  <si>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</si>
  <si>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</si>
  <si>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</si>
  <si>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</si>
  <si>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</si>
  <si>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</si>
  <si>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</si>
  <si>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</si>
  <si>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</si>
  <si>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</si>
  <si>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</si>
  <si>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</si>
  <si>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</si>
  <si>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</si>
  <si>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</si>
  <si>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</si>
  <si>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</si>
  <si>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</si>
  <si>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</si>
  <si>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</si>
  <si>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</si>
  <si>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</si>
  <si>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</si>
  <si>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</si>
  <si>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</si>
  <si>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</si>
  <si>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</si>
  <si>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</si>
  <si>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</si>
  <si>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</si>
  <si>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</si>
  <si>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</si>
  <si>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</si>
  <si>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</si>
  <si>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</si>
  <si>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</si>
  <si>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</si>
  <si>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</si>
  <si>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</si>
  <si>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</si>
  <si>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</si>
  <si>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</si>
  <si>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</si>
  <si>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</si>
  <si>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</si>
  <si>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</si>
  <si>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</si>
  <si>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</si>
  <si>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</si>
  <si>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</si>
  <si>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</si>
  <si>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</si>
  <si>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</si>
  <si>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</si>
  <si>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</si>
  <si>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</si>
  <si>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</si>
  <si>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</si>
  <si>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</si>
  <si>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</si>
  <si>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</si>
  <si>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</si>
  <si>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</si>
  <si>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</si>
  <si>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</si>
  <si>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</si>
  <si>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</si>
  <si>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</si>
  <si>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</si>
  <si>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</si>
  <si>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</si>
  <si>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</si>
  <si>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</si>
  <si>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</si>
  <si>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</si>
  <si>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</si>
  <si>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</si>
  <si>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</si>
  <si>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</si>
  <si>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</si>
  <si>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</si>
  <si>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</si>
  <si>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</si>
  <si>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</si>
  <si>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</si>
  <si>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</si>
  <si>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</si>
  <si>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</si>
  <si>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</si>
  <si>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</si>
  <si>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</si>
  <si>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</si>
  <si>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</si>
  <si>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</si>
  <si>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</si>
  <si>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</si>
  <si>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</si>
  <si>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</si>
  <si>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</si>
  <si>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</si>
  <si>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</si>
  <si>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</si>
  <si>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</si>
  <si>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</si>
  <si>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</si>
  <si>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</si>
  <si>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</si>
  <si>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</si>
  <si>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</si>
  <si>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</si>
  <si>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</si>
  <si>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</si>
  <si>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</si>
  <si>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</si>
  <si>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</si>
  <si>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</si>
  <si>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</si>
  <si>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</si>
  <si>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</si>
  <si>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</si>
  <si>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</si>
  <si>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</si>
  <si>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</si>
  <si>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</si>
  <si>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</si>
  <si>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</si>
  <si>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</si>
  <si>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</si>
  <si>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</si>
  <si>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</si>
  <si>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</si>
  <si>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</si>
  <si>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</si>
  <si>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</si>
  <si>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</si>
  <si>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</si>
  <si>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</si>
  <si>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</si>
  <si>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</si>
  <si>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</si>
  <si>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</si>
  <si>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</si>
  <si>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</si>
  <si>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</si>
  <si>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</si>
  <si>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</si>
  <si>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</si>
  <si>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</si>
  <si>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</si>
  <si>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</si>
  <si>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</si>
  <si>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</si>
  <si>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</si>
  <si>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</si>
  <si>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</si>
  <si>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</si>
  <si>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</si>
  <si>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</si>
  <si>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</si>
  <si>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</si>
  <si>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</si>
  <si>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</si>
  <si>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</si>
  <si>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</si>
  <si>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</si>
  <si>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</si>
  <si>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</si>
  <si>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</si>
  <si>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</si>
  <si>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</si>
  <si>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</si>
  <si>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</si>
  <si>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</si>
  <si>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</si>
  <si>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</si>
  <si>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</si>
  <si>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</si>
  <si>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</si>
  <si>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</si>
  <si>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</si>
  <si>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</si>
  <si>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</si>
  <si>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</si>
  <si>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</si>
  <si>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</si>
  <si>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</si>
  <si>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</si>
  <si>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</si>
  <si>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</si>
  <si>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</si>
  <si>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</si>
  <si>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</si>
  <si>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</si>
  <si>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</si>
  <si>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</si>
  <si>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</si>
  <si>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</si>
  <si>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</si>
  <si>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</si>
  <si>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</si>
  <si>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</si>
  <si>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</si>
  <si>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</si>
  <si>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</si>
  <si>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</si>
  <si>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</si>
  <si>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</si>
  <si>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</si>
  <si>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</si>
  <si>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</si>
  <si>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</si>
  <si>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</si>
  <si>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</si>
  <si>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</si>
  <si>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</si>
  <si>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</si>
  <si>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</si>
  <si>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</si>
  <si>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</si>
  <si>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</si>
  <si>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</si>
  <si>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</si>
  <si>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</si>
  <si>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</si>
  <si>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</si>
  <si>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</si>
  <si>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</si>
  <si>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</si>
  <si>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</si>
  <si>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</si>
  <si>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</si>
  <si>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</si>
  <si>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</si>
  <si>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</si>
  <si>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</si>
  <si>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</si>
  <si>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</si>
  <si>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</si>
  <si>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</si>
  <si>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</si>
  <si>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</si>
  <si>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</si>
  <si>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</si>
  <si>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</si>
  <si>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</si>
  <si>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</si>
  <si>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</si>
  <si>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</si>
  <si>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</si>
  <si>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</si>
  <si>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</si>
  <si>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</si>
  <si>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</si>
  <si>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</si>
  <si>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</si>
  <si>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</si>
  <si>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</si>
  <si>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</si>
  <si>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</si>
  <si>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</si>
  <si>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</si>
  <si>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</si>
  <si>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</si>
  <si>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</si>
  <si>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</si>
  <si>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</si>
  <si>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</si>
  <si>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</si>
  <si>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</si>
  <si>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</si>
  <si>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</si>
  <si>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</si>
  <si>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</si>
  <si>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</si>
  <si>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</si>
  <si>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</si>
  <si>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</si>
  <si>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</si>
  <si>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</si>
  <si>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</si>
  <si>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</si>
  <si>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</si>
  <si>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</si>
  <si>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</si>
  <si>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</si>
  <si>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</si>
  <si>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</si>
  <si>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</si>
  <si>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</si>
  <si>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</si>
  <si>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</si>
  <si>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</si>
  <si>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</si>
  <si>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</si>
  <si>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</si>
  <si>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</si>
  <si>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</si>
  <si>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</si>
  <si>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</si>
  <si>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</si>
  <si>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</si>
  <si>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</si>
  <si>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</si>
  <si>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</si>
  <si>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</si>
  <si>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</si>
  <si>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</si>
  <si>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</si>
  <si>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</si>
  <si>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</si>
  <si>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</si>
  <si>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</si>
  <si>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</si>
  <si>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</si>
  <si>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</si>
  <si>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</si>
  <si>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</si>
  <si>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</si>
  <si>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</si>
  <si>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</si>
  <si>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</si>
  <si>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</si>
  <si>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</si>
  <si>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</si>
  <si>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</si>
  <si>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</si>
  <si>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</si>
  <si>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</si>
  <si>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</si>
  <si>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</si>
  <si>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</si>
  <si>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</si>
  <si>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</si>
  <si>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</si>
  <si>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</si>
  <si>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</si>
  <si>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</si>
  <si>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</si>
  <si>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</si>
  <si>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</si>
  <si>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</si>
  <si>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</si>
  <si>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</si>
  <si>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</si>
  <si>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</si>
  <si>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</si>
  <si>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</si>
  <si>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</si>
  <si>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</si>
  <si>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</si>
  <si>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</si>
  <si>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</si>
  <si>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</si>
  <si>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</si>
  <si>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</si>
  <si>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</si>
  <si>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</si>
  <si>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</si>
  <si>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</si>
  <si>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</si>
  <si>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</si>
  <si>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</si>
  <si>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</si>
  <si>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</si>
  <si>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</si>
  <si>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</si>
  <si>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</si>
  <si>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</si>
  <si>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</si>
  <si>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</si>
  <si>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</si>
  <si>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</si>
  <si>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</si>
  <si>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</si>
  <si>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</si>
  <si>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</si>
  <si>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</si>
  <si>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</si>
  <si>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</si>
  <si>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</si>
  <si>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</si>
  <si>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</si>
  <si>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</si>
  <si>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</si>
  <si>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</si>
  <si>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</si>
  <si>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</si>
  <si>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</si>
  <si>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</si>
  <si>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</si>
  <si>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</si>
  <si>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</si>
  <si>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</si>
  <si>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</si>
  <si>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</si>
  <si>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</si>
  <si>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</si>
  <si>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</si>
  <si>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</si>
  <si>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</si>
  <si>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</si>
  <si>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</si>
  <si>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</si>
  <si>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</si>
  <si>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</si>
  <si>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</si>
  <si>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</si>
  <si>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</si>
  <si>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</si>
  <si>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</si>
  <si>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</si>
  <si>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</si>
  <si>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</si>
  <si>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</si>
  <si>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</si>
  <si>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</si>
  <si>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</si>
  <si>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</si>
  <si>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</si>
  <si>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</si>
  <si>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</si>
  <si>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</si>
  <si>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</si>
  <si>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</si>
  <si>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</si>
  <si>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</si>
  <si>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</si>
  <si>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</si>
  <si>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</si>
  <si>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</si>
  <si>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</si>
  <si>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</si>
  <si>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</si>
  <si>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</si>
  <si>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</si>
  <si>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</si>
  <si>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</si>
  <si>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</si>
  <si>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</si>
  <si>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</si>
  <si>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</si>
  <si>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</si>
  <si>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</si>
  <si>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</si>
  <si>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</si>
  <si>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</si>
  <si>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</si>
  <si>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</si>
  <si>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</si>
  <si>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</si>
  <si>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</si>
  <si>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</si>
  <si>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</si>
  <si>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</si>
  <si>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</si>
  <si>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</si>
  <si>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</si>
  <si>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</si>
  <si>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</si>
  <si>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</si>
  <si>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</si>
  <si>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</si>
  <si>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</si>
  <si>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</si>
  <si>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</si>
  <si>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</si>
  <si>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</si>
  <si>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</si>
  <si>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</si>
  <si>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</si>
  <si>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</si>
  <si>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</si>
  <si>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</si>
  <si>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</si>
  <si>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</si>
  <si>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</si>
  <si>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</si>
  <si>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</si>
  <si>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</si>
  <si>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</si>
  <si>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</si>
  <si>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</si>
  <si>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</si>
  <si>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</si>
  <si>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</si>
  <si>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</si>
  <si>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</si>
  <si>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</si>
  <si>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</si>
  <si>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</si>
  <si>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</si>
  <si>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</si>
  <si>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</si>
  <si>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</si>
  <si>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</si>
  <si>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</si>
  <si>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</si>
  <si>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</si>
  <si>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</si>
  <si>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</si>
  <si>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</si>
  <si>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</si>
  <si>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</si>
  <si>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</si>
  <si>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</si>
  <si>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</si>
  <si>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</si>
  <si>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</si>
  <si>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</si>
  <si>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</si>
  <si>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</si>
  <si>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</si>
  <si>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</si>
  <si>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</si>
  <si>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</si>
  <si>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</si>
  <si>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</si>
  <si>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</si>
  <si>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</si>
  <si>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</si>
  <si>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</si>
  <si>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</si>
  <si>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</si>
  <si>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</si>
  <si>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</si>
  <si>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</si>
  <si>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</si>
  <si>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</si>
  <si>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</si>
  <si>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</si>
  <si>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</si>
  <si>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</si>
  <si>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</si>
  <si>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</si>
  <si>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</si>
  <si>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</si>
  <si>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</si>
  <si>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</si>
  <si>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</si>
  <si>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</si>
  <si>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</si>
  <si>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</si>
  <si>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</si>
  <si>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</si>
  <si>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</si>
  <si>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</si>
  <si>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</si>
  <si>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</si>
  <si>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</si>
  <si>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</si>
  <si>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</si>
  <si>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</si>
  <si>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</si>
  <si>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</si>
  <si>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</si>
  <si>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</si>
  <si>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</si>
  <si>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</si>
  <si>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</si>
  <si>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</si>
  <si>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</si>
  <si>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</si>
  <si>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</si>
  <si>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</si>
  <si>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</si>
  <si>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</si>
  <si>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</si>
  <si>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</si>
  <si>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</si>
  <si>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</si>
  <si>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</si>
  <si>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</si>
  <si>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</si>
  <si>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</si>
  <si>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</si>
  <si>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</si>
  <si>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</si>
  <si>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</si>
  <si>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</si>
  <si>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</si>
  <si>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</si>
  <si>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</si>
  <si>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</si>
  <si>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</si>
  <si>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</si>
  <si>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</si>
  <si>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</si>
  <si>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</si>
  <si>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</si>
  <si>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</si>
  <si>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</si>
  <si>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</si>
  <si>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</si>
  <si>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</si>
  <si>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</si>
  <si>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</si>
  <si>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</si>
  <si>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</si>
  <si>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</si>
  <si>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</si>
  <si>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</si>
  <si>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</si>
  <si>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</si>
  <si>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</si>
  <si>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</si>
  <si>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</si>
  <si>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</si>
  <si>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</si>
  <si>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</si>
  <si>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</si>
  <si>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</si>
  <si>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</si>
  <si>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</si>
  <si>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</si>
  <si>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</si>
  <si>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</si>
  <si>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</si>
  <si>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</si>
  <si>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</si>
  <si>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</si>
  <si>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</si>
  <si>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</si>
  <si>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</si>
  <si>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</si>
  <si>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</si>
  <si>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</si>
  <si>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</si>
  <si>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</si>
  <si>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</si>
  <si>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</si>
  <si>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</si>
  <si>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</si>
  <si>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</si>
  <si>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</si>
  <si>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</si>
  <si>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</si>
  <si>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</si>
  <si>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</si>
  <si>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</si>
  <si>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</si>
  <si>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</si>
  <si>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</si>
  <si>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</si>
  <si>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</si>
  <si>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</si>
  <si>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</si>
  <si>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</si>
  <si>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</si>
  <si>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</si>
  <si>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</si>
  <si>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</si>
  <si>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</si>
  <si>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</si>
  <si>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</si>
  <si>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</si>
  <si>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</si>
  <si>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</si>
  <si>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</si>
  <si>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</si>
  <si>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</si>
  <si>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</si>
  <si>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</si>
  <si>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</si>
  <si>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</si>
  <si>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</si>
  <si>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</si>
  <si>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</si>
  <si>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</si>
  <si>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</si>
  <si>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</si>
  <si>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</si>
  <si>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</si>
  <si>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</si>
  <si>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</si>
  <si>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</si>
  <si>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</si>
  <si>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</si>
  <si>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</si>
  <si>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</si>
  <si>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</si>
  <si>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</si>
  <si>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</si>
  <si>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</si>
  <si>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</si>
  <si>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</si>
  <si>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</si>
  <si>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</si>
  <si>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</si>
  <si>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</si>
  <si>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</si>
  <si>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</si>
  <si>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</si>
  <si>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</si>
  <si>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</si>
  <si>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</si>
  <si>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</si>
  <si>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</si>
  <si>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</si>
  <si>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</si>
  <si>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</si>
  <si>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</si>
  <si>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</si>
  <si>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</si>
  <si>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</si>
  <si>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</si>
  <si>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</si>
  <si>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</si>
  <si>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</si>
  <si>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</si>
  <si>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</si>
  <si>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</si>
  <si>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</si>
  <si>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</si>
  <si>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</si>
  <si>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</si>
  <si>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</si>
  <si>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</si>
  <si>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</si>
  <si>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</si>
  <si>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</si>
  <si>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</si>
  <si>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</si>
  <si>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</si>
  <si>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</si>
  <si>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</si>
  <si>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</si>
  <si>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</si>
  <si>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</si>
  <si>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</si>
  <si>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</si>
  <si>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</si>
  <si>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</si>
  <si>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</si>
  <si>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</si>
  <si>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</si>
  <si>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</si>
  <si>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</si>
  <si>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</si>
  <si>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</si>
  <si>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</si>
  <si>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</si>
  <si>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</si>
  <si>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</si>
  <si>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</si>
  <si>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</si>
  <si>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</si>
  <si>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</si>
  <si>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</si>
  <si>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</si>
  <si>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</si>
  <si>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</si>
  <si>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</si>
  <si>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</si>
  <si>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</si>
  <si>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</si>
  <si>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</si>
  <si>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</si>
  <si>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</si>
  <si>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</si>
  <si>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</si>
  <si>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</si>
  <si>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</si>
  <si>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</si>
  <si>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</si>
  <si>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</si>
  <si>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</si>
  <si>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</si>
  <si>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</si>
  <si>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</si>
  <si>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</si>
  <si>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</si>
  <si>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</si>
  <si>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</si>
  <si>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</si>
  <si>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</si>
  <si>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</si>
  <si>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</si>
  <si>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</si>
  <si>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</si>
  <si>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</si>
  <si>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</si>
  <si>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</si>
  <si>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</si>
  <si>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</si>
  <si>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</si>
  <si>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</si>
  <si>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</si>
  <si>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</si>
  <si>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</si>
  <si>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</si>
  <si>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</si>
  <si>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</si>
  <si>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</si>
  <si>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</si>
  <si>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</si>
  <si>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</si>
  <si>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</si>
  <si>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</si>
  <si>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</si>
  <si>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</si>
  <si>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</si>
  <si>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</si>
  <si>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</si>
  <si>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</si>
  <si>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</si>
  <si>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</si>
  <si>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</si>
  <si>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</si>
  <si>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</si>
  <si>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</si>
  <si>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</si>
  <si>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</si>
  <si>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</si>
  <si>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</si>
  <si>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</si>
  <si>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</si>
  <si>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</si>
  <si>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</si>
  <si>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</si>
  <si>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</si>
  <si>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</si>
  <si>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</si>
  <si>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</si>
  <si>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</si>
  <si>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</si>
  <si>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</si>
  <si>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</si>
  <si>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</si>
  <si>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</si>
  <si>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</si>
  <si>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</si>
  <si>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</si>
  <si>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</si>
  <si>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</si>
  <si>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</si>
  <si>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</si>
  <si>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</si>
  <si>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</si>
  <si>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</si>
  <si>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</si>
  <si>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</si>
  <si>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</si>
  <si>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</si>
  <si>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</si>
  <si>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</si>
  <si>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</si>
  <si>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</si>
  <si>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</si>
  <si>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</si>
  <si>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</si>
  <si>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</si>
  <si>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</si>
  <si>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</si>
  <si>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</si>
  <si>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</si>
  <si>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</si>
  <si>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</si>
  <si>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</si>
  <si>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</si>
  <si>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</si>
  <si>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</si>
  <si>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</si>
  <si>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</si>
  <si>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</si>
  <si>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</si>
  <si>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</si>
  <si>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</si>
  <si>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</si>
  <si>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</si>
  <si>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</si>
  <si>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</si>
  <si>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</si>
  <si>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</si>
  <si>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</si>
  <si>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</si>
  <si>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</si>
  <si>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</si>
  <si>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</si>
  <si>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</si>
  <si>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</si>
  <si>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</si>
  <si>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</si>
  <si>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</si>
  <si>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</si>
  <si>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</si>
  <si>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</si>
  <si>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</si>
  <si>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</si>
  <si>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</si>
  <si>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</si>
  <si>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</si>
  <si>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</si>
  <si>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</si>
  <si>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</si>
  <si>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</si>
  <si>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</si>
  <si>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</si>
  <si>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</si>
  <si>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</si>
  <si>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</si>
  <si>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</si>
  <si>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</si>
  <si>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</si>
  <si>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</si>
  <si>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</si>
  <si>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</si>
  <si>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</si>
  <si>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</si>
  <si>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</si>
  <si>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</si>
  <si>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</si>
  <si>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</si>
  <si>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</si>
  <si>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</si>
  <si>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</si>
  <si>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</si>
  <si>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</si>
  <si>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</si>
  <si>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</si>
  <si>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</si>
  <si>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</si>
  <si>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</si>
  <si>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</si>
  <si>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</si>
  <si>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</si>
  <si>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</si>
  <si>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</si>
  <si>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</si>
  <si>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</si>
  <si>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</si>
  <si>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</si>
  <si>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</si>
  <si>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</si>
  <si>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</si>
  <si>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</si>
  <si>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</si>
  <si>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</si>
  <si>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</si>
  <si>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</si>
  <si>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</si>
  <si>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</si>
  <si>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</si>
  <si>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</si>
  <si>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</si>
  <si>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</si>
  <si>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</si>
  <si>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</si>
  <si>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</si>
  <si>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</si>
  <si>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</si>
  <si>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</si>
  <si>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</si>
  <si>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</si>
  <si>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</si>
  <si>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</si>
  <si>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</si>
  <si>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</si>
  <si>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</si>
  <si>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</si>
  <si>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</si>
  <si>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</si>
  <si>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</si>
  <si>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</si>
  <si>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</si>
  <si>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</si>
  <si>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</si>
  <si>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</si>
  <si>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</si>
  <si>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</si>
  <si>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</si>
  <si>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</si>
  <si>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</si>
  <si>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</si>
  <si>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</si>
  <si>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</si>
  <si>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</si>
  <si>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</si>
  <si>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</si>
  <si>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</si>
  <si>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</si>
  <si>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</si>
  <si>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</si>
  <si>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</si>
  <si>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</si>
  <si>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</si>
  <si>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</si>
  <si>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</si>
  <si>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</si>
  <si>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</si>
  <si>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</si>
  <si>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</si>
  <si>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</si>
  <si>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</si>
  <si>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</si>
  <si>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</si>
  <si>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</si>
  <si>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</si>
  <si>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</si>
  <si>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</si>
  <si>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</si>
  <si>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</si>
  <si>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</si>
  <si>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</si>
  <si>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</si>
  <si>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</si>
  <si>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</si>
  <si>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</si>
  <si>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</si>
  <si>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</si>
  <si>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</si>
  <si>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</si>
  <si>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</si>
  <si>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</si>
  <si>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</si>
  <si>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</si>
  <si>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</si>
  <si>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</si>
  <si>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</si>
  <si>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</si>
  <si>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</si>
  <si>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</si>
  <si>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</si>
  <si>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</si>
  <si>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</si>
  <si>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</si>
  <si>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</si>
  <si>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</si>
  <si>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</si>
  <si>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</si>
  <si>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</si>
  <si>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</si>
  <si>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</si>
  <si>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</si>
  <si>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</si>
  <si>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</si>
  <si>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</si>
  <si>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</si>
  <si>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</si>
  <si>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</si>
  <si>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</si>
  <si>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</si>
  <si>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</si>
  <si>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</si>
  <si>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</si>
  <si>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</si>
  <si>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</si>
  <si>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</si>
  <si>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</si>
  <si>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</si>
  <si>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</si>
  <si>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</si>
  <si>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</si>
  <si>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</si>
  <si>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</si>
  <si>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</si>
  <si>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</si>
  <si>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</si>
  <si>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</si>
  <si>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</si>
  <si>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</si>
  <si>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</si>
  <si>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</si>
  <si>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</si>
  <si>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</si>
  <si>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</si>
  <si>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</si>
  <si>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</si>
  <si>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</si>
  <si>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</si>
  <si>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</si>
  <si>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</si>
  <si>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</si>
  <si>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</si>
  <si>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</si>
  <si>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</si>
  <si>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</si>
  <si>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</si>
  <si>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</si>
  <si>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</si>
  <si>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</si>
  <si>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</si>
  <si>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</si>
  <si>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</si>
  <si>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</si>
  <si>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</si>
  <si>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</si>
  <si>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</si>
  <si>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</si>
  <si>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</si>
  <si>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</si>
  <si>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</si>
  <si>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</si>
  <si>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</si>
  <si>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</si>
  <si>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</si>
  <si>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</si>
  <si>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</si>
  <si>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</si>
  <si>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</si>
  <si>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</si>
  <si>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</si>
  <si>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</si>
  <si>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</si>
  <si>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</si>
  <si>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</si>
  <si>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</si>
  <si>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</si>
  <si>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</si>
  <si>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</si>
  <si>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</si>
  <si>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</si>
  <si>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</si>
  <si>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</si>
  <si>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</si>
  <si>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</si>
  <si>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</si>
  <si>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</si>
  <si>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</si>
  <si>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</si>
  <si>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</si>
  <si>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</si>
  <si>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</si>
  <si>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</si>
  <si>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</si>
  <si>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</si>
  <si>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</si>
  <si>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</si>
  <si>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</si>
  <si>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</si>
  <si>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</si>
  <si>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</si>
  <si>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</si>
  <si>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</si>
  <si>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</si>
  <si>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</si>
  <si>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</si>
  <si>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</si>
  <si>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</si>
  <si>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</si>
  <si>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</si>
  <si>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</si>
  <si>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</si>
  <si>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</si>
  <si>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</si>
  <si>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</si>
  <si>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</si>
  <si>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</si>
  <si>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</si>
  <si>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</si>
  <si>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</si>
  <si>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</si>
  <si>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</si>
  <si>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</si>
  <si>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</si>
  <si>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</si>
  <si>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</si>
  <si>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</si>
  <si>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</si>
  <si>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</si>
  <si>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</si>
  <si>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</si>
  <si>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</si>
  <si>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</si>
  <si>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</si>
  <si>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</si>
  <si>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</si>
  <si>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</si>
  <si>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</si>
  <si>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</si>
  <si>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</si>
  <si>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</si>
  <si>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</si>
  <si>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</si>
  <si>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</si>
  <si>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</si>
  <si>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</si>
  <si>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</si>
  <si>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</si>
  <si>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</si>
  <si>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</si>
  <si>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</si>
  <si>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</si>
  <si>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</si>
  <si>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</si>
  <si>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</si>
  <si>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</si>
  <si>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</si>
  <si>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</si>
  <si>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</si>
  <si>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</si>
  <si>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</si>
  <si>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</si>
  <si>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</si>
  <si>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</si>
  <si>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</si>
  <si>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</si>
  <si>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</si>
  <si>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</si>
  <si>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</si>
  <si>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</si>
  <si>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</si>
  <si>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</si>
  <si>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</si>
  <si>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</si>
  <si>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</si>
  <si>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</si>
  <si>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</si>
  <si>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</si>
  <si>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</si>
  <si>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</si>
  <si>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</si>
  <si>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</si>
  <si>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</si>
  <si>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</si>
  <si>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</si>
  <si>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</si>
  <si>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</si>
  <si>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</si>
  <si>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</si>
  <si>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</si>
  <si>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</si>
  <si>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</si>
  <si>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</si>
  <si>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</si>
  <si>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</si>
  <si>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</si>
  <si>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</si>
  <si>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</si>
  <si>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</si>
  <si>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</si>
  <si>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</si>
  <si>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</si>
  <si>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</si>
  <si>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</si>
  <si>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</si>
  <si>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</si>
  <si>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</si>
  <si>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</si>
  <si>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</si>
  <si>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</si>
  <si>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</si>
  <si>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</si>
  <si>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</si>
  <si>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</si>
  <si>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</si>
  <si>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</si>
  <si>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</si>
  <si>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</si>
  <si>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</si>
  <si>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</si>
  <si>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</si>
  <si>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</si>
  <si>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</si>
  <si>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</si>
  <si>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</si>
  <si>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</si>
  <si>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</si>
  <si>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</si>
  <si>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</si>
  <si>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</si>
  <si>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</si>
  <si>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</si>
  <si>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</si>
  <si>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</si>
  <si>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</si>
  <si>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</si>
  <si>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</si>
  <si>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</si>
  <si>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</si>
  <si>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</si>
  <si>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</si>
  <si>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</si>
  <si>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</si>
  <si>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</si>
  <si>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</si>
  <si>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</si>
  <si>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</si>
  <si>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</si>
  <si>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</si>
  <si>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</si>
  <si>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</si>
  <si>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</si>
  <si>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</si>
  <si>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</si>
  <si>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</si>
  <si>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</si>
  <si>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</si>
  <si>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</si>
  <si>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</si>
  <si>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</si>
  <si>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</si>
  <si>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</si>
  <si>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</si>
  <si>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</si>
  <si>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</si>
  <si>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</si>
  <si>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</si>
  <si>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</si>
  <si>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</si>
  <si>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</si>
  <si>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</si>
  <si>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</si>
  <si>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</si>
  <si>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</si>
  <si>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</si>
  <si>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</si>
  <si>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</si>
  <si>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</si>
  <si>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</si>
  <si>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</si>
  <si>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</si>
  <si>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</si>
  <si>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</si>
  <si>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</si>
  <si>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</si>
  <si>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</si>
  <si>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</si>
  <si>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</si>
  <si>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</si>
  <si>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</si>
  <si>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</si>
  <si>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</si>
  <si>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</si>
  <si>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</si>
  <si>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</si>
  <si>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</si>
  <si>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</si>
  <si>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</si>
  <si>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</si>
  <si>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</si>
  <si>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</si>
  <si>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</si>
  <si>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</si>
  <si>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</si>
  <si>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</si>
  <si>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</si>
  <si>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</si>
  <si>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</si>
  <si>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</si>
  <si>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</si>
  <si>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</si>
  <si>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</si>
  <si>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</si>
  <si>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</si>
  <si>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</si>
  <si>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</si>
  <si>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</si>
  <si>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</si>
  <si>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</si>
  <si>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</si>
  <si>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</si>
  <si>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</si>
  <si>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</si>
  <si>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</si>
  <si>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</si>
  <si>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</si>
  <si>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</si>
  <si>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</si>
  <si>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</si>
  <si>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</si>
  <si>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</si>
  <si>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</si>
  <si>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</si>
  <si>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</si>
  <si>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</si>
  <si>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</si>
  <si>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</si>
  <si>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</si>
  <si>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</si>
  <si>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</si>
  <si>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</si>
  <si>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</si>
  <si>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</si>
  <si>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</si>
  <si>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</si>
  <si>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</si>
  <si>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</si>
  <si>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</si>
  <si>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</si>
  <si>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</si>
  <si>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</si>
  <si>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</si>
  <si>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</si>
  <si>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</si>
  <si>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</si>
  <si>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</si>
  <si>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</si>
  <si>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</si>
  <si>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</si>
  <si>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</si>
  <si>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</si>
  <si>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</si>
  <si>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</si>
  <si>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</si>
  <si>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</si>
  <si>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</si>
  <si>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</si>
  <si>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</si>
  <si>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</si>
  <si>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</si>
  <si>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</si>
  <si>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</si>
  <si>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</si>
  <si>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</si>
  <si>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</si>
  <si>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</si>
  <si>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</si>
  <si>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</si>
  <si>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</si>
  <si>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</si>
  <si>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</si>
  <si>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</si>
  <si>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</si>
  <si>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</si>
  <si>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</si>
  <si>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</si>
  <si>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</si>
  <si>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</si>
  <si>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</si>
  <si>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</si>
  <si>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</si>
  <si>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</si>
  <si>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</si>
  <si>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</si>
  <si>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</si>
  <si>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</si>
  <si>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</si>
  <si>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</si>
  <si>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</si>
  <si>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</si>
  <si>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</si>
  <si>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</si>
  <si>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</si>
  <si>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</si>
  <si>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</si>
  <si>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</si>
  <si>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</si>
  <si>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</si>
  <si>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</si>
  <si>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</si>
  <si>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</si>
  <si>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</si>
  <si>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</si>
  <si>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</si>
  <si>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</si>
  <si>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</si>
  <si>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</si>
  <si>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</si>
  <si>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</si>
  <si>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</si>
  <si>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</si>
  <si>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</si>
  <si>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</si>
  <si>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</si>
  <si>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</si>
  <si>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</si>
  <si>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</si>
  <si>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</si>
  <si>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</si>
  <si>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</si>
  <si>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</si>
  <si>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</si>
  <si>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</si>
  <si>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</si>
  <si>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</si>
  <si>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</si>
  <si>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</si>
  <si>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</si>
  <si>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</si>
  <si>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</si>
  <si>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</si>
  <si>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</si>
  <si>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</si>
  <si>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</si>
  <si>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</si>
  <si>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</si>
  <si>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</si>
  <si>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</si>
  <si>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</si>
  <si>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</si>
  <si>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</si>
  <si>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</si>
  <si>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</si>
  <si>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</si>
  <si>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</si>
  <si>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</si>
  <si>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</si>
  <si>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</si>
  <si>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</si>
  <si>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</si>
  <si>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</si>
  <si>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</si>
  <si>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</si>
  <si>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</si>
  <si>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</si>
  <si>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</si>
  <si>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</si>
  <si>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</si>
  <si>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</si>
  <si>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</si>
  <si>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</si>
  <si>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</si>
  <si>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</si>
  <si>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</si>
  <si>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</si>
  <si>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</si>
  <si>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</si>
  <si>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</si>
  <si>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</si>
  <si>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</si>
  <si>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</si>
  <si>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</si>
  <si>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</si>
  <si>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</si>
  <si>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</si>
  <si>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</si>
  <si>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</si>
  <si>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</si>
  <si>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</si>
  <si>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</si>
  <si>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</si>
  <si>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</si>
  <si>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</si>
  <si>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</si>
  <si>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</si>
  <si>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</si>
  <si>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</si>
  <si>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</si>
  <si>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</si>
  <si>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</si>
  <si>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</si>
  <si>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</si>
  <si>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</si>
  <si>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</si>
  <si>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</si>
  <si>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</si>
  <si>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</si>
  <si>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</si>
  <si>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</si>
  <si>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</si>
  <si>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</si>
  <si>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</si>
  <si>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</si>
  <si>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</si>
  <si>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</si>
  <si>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</si>
  <si>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</si>
  <si>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</si>
  <si>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</si>
  <si>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</si>
  <si>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</si>
  <si>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</si>
  <si>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</si>
  <si>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</si>
  <si>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</si>
  <si>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</si>
  <si>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</si>
  <si>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</si>
  <si>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</si>
  <si>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</si>
  <si>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</si>
  <si>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</si>
  <si>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</si>
  <si>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</si>
  <si>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</si>
  <si>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</si>
  <si>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</si>
  <si>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</si>
  <si>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</si>
  <si>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</si>
  <si>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</si>
  <si>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</si>
  <si>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</si>
  <si>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</si>
  <si>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</si>
  <si>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</si>
  <si>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</si>
  <si>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</si>
  <si>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</si>
  <si>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</si>
  <si>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</si>
  <si>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</si>
  <si>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</si>
  <si>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</si>
  <si>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</si>
  <si>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</si>
  <si>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</si>
  <si>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</si>
  <si>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</si>
  <si>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</si>
  <si>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</si>
  <si>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</si>
  <si>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</si>
  <si>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</si>
  <si>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</si>
  <si>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</si>
  <si>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</si>
  <si>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</si>
  <si>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</si>
  <si>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</si>
  <si>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</si>
  <si>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</si>
  <si>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</si>
  <si>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</si>
  <si>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</si>
  <si>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</si>
  <si>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</si>
  <si>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</si>
  <si>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</si>
  <si>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</si>
  <si>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</si>
  <si>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</si>
  <si>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</si>
  <si>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</si>
  <si>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</si>
  <si>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</si>
  <si>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</si>
  <si>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</si>
  <si>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</si>
  <si>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</si>
  <si>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</si>
  <si>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</si>
  <si>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</si>
  <si>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</si>
  <si>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</si>
  <si>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</si>
  <si>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</si>
  <si>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</si>
  <si>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</si>
  <si>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</si>
  <si>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</si>
  <si>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</si>
  <si>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</si>
  <si>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</si>
  <si>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</si>
  <si>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</si>
  <si>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</si>
  <si>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</si>
  <si>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</si>
  <si>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</si>
  <si>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</si>
  <si>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</si>
  <si>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</si>
  <si>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</si>
  <si>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</si>
  <si>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</si>
  <si>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</si>
  <si>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</si>
  <si>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</si>
  <si>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</si>
  <si>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</si>
  <si>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</si>
  <si>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</si>
  <si>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</si>
  <si>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</si>
  <si>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</si>
  <si>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</si>
  <si>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</si>
  <si>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</si>
  <si>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</si>
  <si>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</si>
  <si>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</si>
  <si>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</si>
  <si>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</si>
  <si>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</si>
  <si>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</si>
  <si>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</si>
  <si>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</si>
  <si>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</si>
  <si>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</si>
  <si>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</si>
  <si>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</si>
  <si>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</si>
  <si>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</si>
  <si>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</si>
  <si>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</si>
  <si>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</si>
  <si>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</si>
  <si>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</si>
  <si>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</si>
  <si>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</si>
  <si>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</si>
  <si>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</si>
  <si>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</si>
  <si>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</si>
  <si>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</si>
  <si>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</si>
  <si>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</si>
  <si>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</si>
  <si>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</si>
  <si>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</si>
  <si>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</si>
  <si>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</si>
  <si>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</si>
  <si>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</si>
  <si>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</si>
  <si>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</si>
  <si>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</si>
  <si>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</si>
  <si>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</si>
  <si>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</si>
  <si>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</si>
  <si>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</si>
  <si>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</si>
  <si>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</si>
  <si>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</si>
  <si>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</si>
  <si>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</si>
  <si>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</si>
  <si>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</si>
  <si>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</si>
  <si>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</si>
  <si>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</si>
  <si>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</si>
  <si>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</si>
  <si>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</si>
  <si>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</si>
  <si>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</si>
  <si>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</si>
  <si>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</si>
  <si>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</si>
  <si>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</si>
  <si>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</si>
  <si>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</si>
  <si>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</si>
  <si>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</si>
  <si>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</si>
  <si>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</si>
  <si>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</si>
  <si>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</si>
  <si>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</si>
  <si>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</si>
  <si>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</si>
  <si>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</si>
  <si>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</si>
  <si>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</si>
  <si>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</si>
  <si>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</si>
  <si>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</si>
  <si>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</si>
  <si>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</si>
  <si>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</si>
  <si>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</si>
  <si>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</si>
  <si>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</si>
  <si>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</si>
  <si>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</si>
  <si>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</si>
  <si>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</si>
  <si>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</si>
  <si>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</si>
  <si>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</si>
  <si>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</si>
  <si>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</si>
  <si>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</si>
  <si>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</si>
  <si>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</si>
  <si>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</si>
  <si>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</si>
  <si>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</si>
  <si>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</si>
  <si>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</si>
  <si>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</si>
  <si>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</si>
  <si>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</si>
  <si>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</si>
  <si>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</si>
  <si>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</si>
  <si>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</si>
  <si>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</si>
  <si>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</si>
  <si>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</si>
  <si>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</si>
  <si>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</si>
  <si>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</si>
  <si>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</si>
  <si>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</si>
  <si>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</si>
  <si>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</si>
  <si>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</si>
  <si>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</si>
  <si>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</si>
  <si>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</si>
  <si>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</si>
  <si>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</si>
  <si>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</si>
  <si>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</si>
  <si>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</si>
  <si>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</si>
  <si>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</si>
  <si>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</si>
  <si>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</si>
  <si>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</si>
  <si>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</si>
  <si>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</si>
  <si>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</si>
  <si>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</si>
  <si>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</si>
  <si>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</si>
  <si>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</si>
  <si>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</si>
  <si>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</si>
  <si>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</si>
  <si>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</si>
  <si>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</si>
  <si>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</si>
  <si>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</si>
  <si>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</si>
  <si>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</si>
  <si>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</si>
  <si>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</si>
  <si>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</si>
  <si>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</si>
  <si>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</si>
  <si>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</si>
  <si>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</si>
  <si>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</si>
  <si>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</si>
  <si>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</si>
  <si>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</si>
  <si>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</si>
  <si>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</si>
  <si>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</si>
  <si>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</si>
  <si>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</si>
  <si>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</si>
  <si>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</si>
  <si>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</si>
  <si>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</si>
  <si>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</si>
  <si>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</si>
  <si>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</si>
  <si>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</si>
  <si>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</si>
  <si>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</si>
  <si>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</si>
  <si>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</si>
  <si>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</si>
  <si>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</si>
  <si>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</si>
  <si>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</si>
  <si>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</si>
  <si>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</si>
  <si>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</si>
  <si>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</si>
  <si>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</si>
  <si>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</si>
  <si>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</si>
  <si>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</si>
  <si>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</si>
  <si>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</si>
  <si>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</si>
  <si>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</si>
  <si>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</si>
  <si>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</si>
  <si>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</si>
  <si>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</si>
  <si>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</si>
  <si>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</si>
  <si>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</si>
  <si>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</si>
  <si>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</si>
  <si>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</si>
  <si>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</si>
  <si>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</si>
  <si>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</si>
  <si>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</si>
  <si>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</si>
  <si>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</si>
  <si>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</si>
  <si>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</si>
  <si>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</si>
  <si>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</si>
  <si>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</si>
  <si>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</si>
  <si>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</si>
  <si>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</si>
  <si>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</si>
  <si>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</si>
  <si>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</si>
  <si>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</si>
  <si>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</si>
  <si>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</si>
  <si>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</si>
  <si>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</si>
  <si>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</si>
  <si>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</si>
  <si>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</si>
  <si>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</si>
  <si>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</si>
  <si>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</si>
  <si>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</si>
  <si>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</si>
  <si>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</si>
  <si>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</si>
  <si>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</si>
  <si>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</si>
  <si>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</si>
  <si>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</si>
  <si>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</si>
  <si>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</si>
  <si>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</si>
  <si>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</si>
  <si>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</si>
  <si>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</si>
  <si>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</si>
  <si>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</si>
  <si>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</si>
  <si>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</si>
  <si>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</si>
  <si>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</si>
  <si>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</si>
  <si>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</si>
  <si>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</si>
  <si>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</si>
  <si>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</si>
  <si>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</si>
  <si>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</si>
  <si>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</si>
  <si>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</si>
  <si>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</si>
  <si>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</si>
  <si>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</si>
  <si>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</si>
  <si>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</si>
  <si>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</si>
  <si>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</si>
  <si>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</si>
  <si>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</si>
  <si>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</si>
  <si>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</si>
  <si>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</si>
  <si>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</si>
  <si>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</si>
  <si>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</si>
  <si>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</si>
  <si>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</si>
  <si>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</si>
  <si>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</si>
  <si>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</si>
  <si>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</si>
  <si>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</si>
  <si>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</si>
  <si>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</si>
  <si>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</si>
  <si>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</si>
  <si>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</si>
  <si>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</si>
  <si>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</si>
  <si>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</si>
  <si>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</si>
  <si>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</si>
  <si>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</si>
  <si>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</si>
  <si>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</si>
  <si>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</si>
  <si>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</si>
  <si>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</si>
  <si>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</si>
  <si>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</si>
  <si>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</si>
  <si>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</si>
  <si>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</si>
  <si>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</si>
  <si>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</si>
  <si>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</si>
  <si>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</si>
  <si>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</si>
  <si>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</si>
  <si>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</si>
  <si>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</si>
  <si>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</si>
  <si>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</si>
  <si>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</si>
  <si>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</si>
  <si>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</si>
  <si>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</si>
  <si>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</si>
  <si>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</si>
  <si>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</si>
  <si>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</si>
  <si>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</si>
  <si>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</si>
  <si>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</si>
  <si>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</si>
  <si>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</si>
  <si>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</si>
  <si>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</si>
  <si>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</si>
  <si>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</si>
  <si>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</si>
  <si>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</si>
  <si>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</si>
  <si>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</si>
  <si>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</si>
  <si>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</si>
  <si>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</si>
  <si>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</si>
  <si>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</si>
  <si>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</si>
  <si>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</si>
  <si>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</si>
  <si>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</si>
  <si>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</si>
  <si>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</si>
  <si>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</si>
  <si>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</si>
  <si>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</si>
  <si>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</si>
  <si>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</si>
  <si>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</si>
  <si>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</si>
  <si>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</si>
  <si>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</si>
  <si>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</si>
  <si>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</si>
  <si>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</si>
  <si>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</si>
  <si>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</si>
  <si>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</si>
  <si>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</si>
  <si>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</si>
  <si>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</si>
  <si>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</si>
  <si>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</si>
  <si>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</si>
  <si>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</si>
  <si>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</si>
  <si>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</si>
  <si>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</si>
  <si>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</si>
  <si>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</si>
  <si>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</si>
  <si>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</si>
  <si>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</si>
  <si>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</si>
  <si>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</si>
  <si>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</si>
  <si>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</si>
  <si>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</si>
  <si>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</si>
  <si>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</si>
  <si>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</si>
  <si>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</si>
  <si>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</si>
  <si>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</si>
  <si>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</si>
  <si>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</si>
  <si>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</si>
  <si>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</si>
  <si>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</si>
  <si>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</si>
  <si>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</si>
  <si>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</si>
  <si>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</si>
  <si>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</si>
  <si>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</si>
  <si>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</si>
  <si>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</si>
  <si>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</si>
  <si>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</si>
  <si>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</si>
  <si>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</si>
  <si>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</si>
  <si>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</si>
  <si>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</si>
  <si>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</si>
  <si>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</si>
  <si>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</si>
  <si>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</si>
  <si>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</si>
  <si>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</si>
  <si>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</si>
  <si>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</si>
  <si>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</si>
  <si>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</si>
  <si>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</si>
  <si>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</si>
  <si>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</si>
  <si>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</si>
  <si>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</si>
  <si>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</si>
  <si>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</si>
  <si>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</si>
  <si>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</si>
  <si>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</si>
  <si>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</si>
  <si>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</si>
  <si>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</si>
  <si>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</si>
  <si>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</si>
  <si>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</si>
  <si>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</si>
  <si>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</si>
  <si>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</si>
  <si>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</si>
  <si>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</si>
  <si>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</si>
  <si>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</si>
  <si>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</si>
  <si>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</si>
  <si>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</si>
  <si>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</si>
  <si>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</si>
  <si>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</si>
  <si>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</si>
  <si>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</si>
  <si>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</si>
  <si>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</si>
  <si>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</si>
  <si>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</si>
  <si>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</si>
  <si>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</si>
  <si>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</si>
  <si>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</si>
  <si>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</si>
  <si>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</si>
  <si>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</si>
  <si>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</si>
  <si>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</si>
  <si>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</si>
  <si>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</si>
  <si>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</si>
  <si>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</si>
  <si>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</si>
  <si>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</si>
  <si>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</si>
  <si>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</si>
  <si>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</si>
  <si>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</si>
  <si>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</si>
  <si>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</si>
  <si>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</si>
  <si>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</si>
  <si>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</si>
  <si>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</si>
  <si>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</si>
  <si>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</si>
  <si>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</si>
  <si>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</si>
  <si>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</si>
  <si>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</si>
  <si>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</si>
  <si>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</si>
  <si>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</si>
  <si>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</si>
  <si>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</si>
  <si>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</si>
  <si>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</si>
  <si>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</si>
  <si>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</si>
  <si>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</si>
  <si>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</si>
  <si>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</si>
  <si>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</si>
  <si>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</si>
  <si>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</si>
  <si>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</si>
  <si>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</si>
  <si>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</si>
  <si>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</si>
  <si>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</si>
  <si>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</si>
  <si>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</si>
  <si>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</si>
  <si>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</si>
  <si>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</si>
  <si>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</si>
  <si>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</si>
  <si>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</si>
  <si>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</si>
  <si>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</si>
  <si>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</si>
  <si>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</si>
  <si>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</si>
  <si>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</si>
  <si>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</si>
  <si>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</si>
  <si>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</si>
  <si>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</si>
  <si>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</si>
  <si>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</si>
  <si>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</si>
  <si>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</si>
  <si>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</si>
  <si>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</si>
  <si>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</si>
  <si>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</si>
  <si>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</si>
  <si>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</si>
  <si>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</si>
  <si>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</si>
  <si>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</si>
  <si>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</si>
  <si>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</si>
  <si>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</si>
  <si>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</si>
  <si>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</si>
  <si>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</si>
  <si>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</si>
  <si>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</si>
  <si>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</si>
  <si>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</si>
  <si>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</si>
  <si>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</si>
  <si>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</si>
  <si>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</si>
  <si>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</si>
  <si>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</si>
  <si>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</si>
  <si>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</si>
  <si>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</si>
  <si>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</si>
  <si>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</si>
  <si>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</si>
  <si>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</si>
  <si>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</si>
  <si>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</si>
  <si>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</si>
  <si>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</si>
  <si>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</si>
  <si>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</si>
  <si>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</si>
  <si>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</si>
  <si>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</si>
  <si>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</si>
  <si>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</si>
  <si>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</si>
  <si>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</si>
  <si>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</si>
  <si>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</si>
  <si>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</si>
  <si>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</si>
  <si>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</si>
  <si>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</si>
  <si>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</si>
  <si>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</si>
  <si>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</si>
  <si>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</si>
  <si>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</si>
  <si>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</si>
  <si>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</si>
  <si>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</si>
  <si>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</si>
  <si>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</si>
  <si>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</si>
  <si>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</si>
  <si>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</si>
  <si>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</si>
  <si>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</si>
  <si>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</si>
  <si>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</si>
  <si>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</si>
  <si>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</si>
  <si>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</si>
  <si>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</si>
  <si>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</si>
  <si>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</si>
  <si>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</si>
  <si>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</si>
  <si>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</si>
  <si>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</si>
  <si>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</si>
  <si>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</si>
  <si>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</si>
  <si>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</si>
  <si>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</si>
  <si>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</si>
  <si>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</si>
  <si>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</si>
  <si>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</si>
  <si>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</si>
  <si>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</si>
  <si>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</si>
  <si>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</si>
  <si>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</si>
  <si>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</si>
  <si>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</si>
  <si>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</si>
  <si>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</si>
  <si>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</si>
  <si>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</si>
  <si>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</si>
  <si>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</si>
  <si>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</si>
  <si>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</si>
  <si>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</si>
  <si>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</si>
  <si>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</si>
  <si>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</si>
  <si>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</si>
  <si>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</si>
  <si>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</si>
  <si>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</si>
  <si>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</si>
  <si>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</si>
  <si>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</si>
  <si>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</si>
  <si>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</si>
  <si>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</si>
  <si>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</si>
  <si>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</si>
  <si>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</si>
  <si>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</si>
  <si>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</si>
  <si>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</si>
  <si>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</si>
  <si>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</si>
  <si>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</si>
  <si>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</si>
  <si>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</si>
  <si>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</si>
  <si>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</si>
  <si>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</si>
  <si>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</si>
  <si>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</si>
  <si>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</si>
  <si>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</si>
  <si>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</si>
  <si>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</si>
  <si>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</si>
  <si>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</si>
  <si>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</si>
  <si>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</si>
  <si>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</si>
  <si>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</si>
  <si>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</si>
  <si>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</si>
  <si>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</si>
  <si>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</si>
  <si>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</si>
  <si>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</si>
  <si>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</si>
  <si>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</si>
  <si>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</si>
  <si>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</si>
  <si>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</si>
  <si>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</si>
  <si>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</si>
  <si>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</si>
  <si>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</si>
  <si>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</si>
  <si>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</si>
  <si>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</si>
  <si>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</si>
  <si>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</si>
  <si>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</si>
  <si>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</si>
  <si>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</si>
  <si>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</si>
  <si>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</si>
  <si>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</si>
  <si>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</si>
  <si>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</si>
  <si>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</si>
  <si>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</si>
  <si>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</si>
  <si>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</si>
  <si>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</si>
  <si>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</si>
  <si>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</si>
  <si>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</si>
  <si>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</si>
  <si>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</si>
  <si>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</si>
  <si>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</si>
  <si>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</si>
  <si>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</si>
  <si>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</si>
  <si>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</si>
  <si>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</si>
  <si>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</si>
  <si>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</si>
  <si>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</si>
  <si>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</si>
  <si>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</si>
  <si>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</si>
  <si>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</si>
  <si>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</si>
  <si>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</si>
  <si>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</si>
  <si>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</si>
  <si>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</si>
  <si>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</si>
  <si>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</si>
  <si>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</si>
  <si>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</si>
  <si>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</si>
  <si>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</si>
  <si>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</si>
  <si>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</si>
  <si>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</si>
  <si>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</si>
  <si>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</si>
  <si>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</si>
  <si>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</si>
  <si>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</si>
  <si>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</si>
  <si>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</si>
  <si>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</si>
  <si>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</si>
  <si>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</si>
  <si>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</si>
  <si>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</si>
  <si>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</si>
  <si>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</si>
  <si>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</si>
  <si>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</si>
  <si>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</si>
  <si>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</si>
  <si>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</si>
  <si>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</si>
  <si>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</si>
  <si>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</si>
  <si>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</si>
  <si>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</si>
  <si>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</si>
  <si>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</si>
  <si>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</si>
  <si>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</si>
  <si>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</si>
  <si>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</si>
  <si>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</si>
  <si>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</si>
  <si>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</si>
  <si>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</si>
  <si>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</si>
  <si>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</si>
  <si>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</si>
  <si>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</si>
  <si>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</si>
  <si>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</si>
  <si>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</si>
  <si>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</si>
  <si>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</si>
  <si>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</si>
  <si>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</si>
  <si>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</si>
  <si>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</si>
  <si>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</si>
  <si>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</si>
  <si>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</si>
  <si>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</si>
  <si>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</si>
  <si>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</si>
  <si>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</si>
  <si>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</si>
  <si>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</si>
  <si>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</si>
  <si>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</si>
  <si>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</si>
  <si>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</si>
  <si>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</si>
  <si>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</si>
  <si>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</si>
  <si>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</si>
  <si>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</si>
  <si>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</si>
  <si>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</si>
  <si>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</si>
  <si>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</si>
  <si>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</si>
  <si>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</si>
  <si>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</si>
  <si>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</si>
  <si>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</si>
  <si>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</si>
  <si>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</si>
  <si>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</si>
  <si>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</si>
  <si>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</si>
  <si>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</si>
  <si>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</si>
  <si>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</si>
  <si>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</si>
  <si>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</si>
  <si>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</si>
  <si>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</si>
  <si>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</si>
  <si>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</si>
  <si>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</si>
  <si>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</si>
  <si>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</si>
  <si>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</si>
  <si>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</si>
  <si>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</si>
  <si>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</si>
  <si>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</si>
  <si>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</si>
  <si>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</si>
  <si>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</si>
  <si>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</si>
  <si>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</si>
  <si>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</si>
  <si>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</si>
  <si>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</si>
  <si>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</si>
  <si>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</si>
  <si>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</si>
  <si>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</si>
  <si>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</si>
  <si>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</si>
  <si>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</si>
  <si>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</si>
  <si>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</si>
  <si>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</si>
  <si>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</si>
  <si>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</si>
  <si>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</si>
  <si>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</si>
  <si>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</si>
  <si>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</si>
  <si>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</si>
  <si>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</si>
  <si>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</si>
  <si>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</si>
  <si>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</si>
  <si>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</si>
  <si>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</si>
  <si>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</si>
  <si>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</si>
  <si>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</si>
  <si>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</si>
  <si>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</si>
  <si>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</si>
  <si>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</si>
  <si>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</si>
  <si>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</si>
  <si>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</si>
  <si>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</si>
  <si>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</si>
  <si>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</si>
  <si>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</si>
  <si>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</si>
  <si>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</si>
  <si>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</si>
  <si>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</si>
  <si>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</si>
  <si>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</si>
  <si>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</si>
  <si>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</si>
  <si>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</si>
  <si>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</si>
  <si>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</si>
  <si>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</si>
  <si>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</si>
  <si>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</si>
  <si>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</si>
  <si>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</si>
  <si>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</si>
  <si>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</si>
  <si>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</si>
  <si>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</si>
  <si>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</si>
  <si>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</si>
  <si>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</si>
  <si>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</si>
  <si>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</si>
  <si>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</si>
  <si>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</si>
  <si>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</si>
  <si>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</si>
  <si>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</si>
  <si>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</si>
  <si>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</si>
  <si>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</si>
  <si>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</si>
  <si>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</si>
  <si>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</si>
  <si>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</si>
  <si>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</si>
  <si>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</si>
  <si>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</si>
  <si>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</si>
  <si>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</si>
  <si>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</si>
  <si>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</si>
  <si>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</si>
  <si>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</si>
  <si>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</si>
  <si>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</si>
  <si>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</si>
  <si>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</si>
  <si>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</si>
  <si>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</si>
  <si>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</si>
  <si>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</si>
  <si>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</si>
  <si>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</si>
  <si>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</si>
  <si>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</si>
  <si>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</si>
  <si>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</si>
  <si>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</si>
  <si>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</si>
  <si>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</si>
  <si>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</si>
  <si>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</si>
  <si>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</si>
  <si>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</si>
  <si>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</si>
  <si>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</si>
  <si>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</si>
  <si>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</si>
  <si>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</si>
  <si>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</si>
  <si>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</si>
  <si>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</si>
  <si>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</si>
  <si>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</si>
  <si>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</si>
  <si>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</si>
  <si>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</si>
  <si>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</si>
  <si>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</si>
  <si>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</si>
  <si>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</si>
  <si>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</si>
  <si>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</si>
  <si>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</si>
  <si>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</si>
  <si>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</si>
  <si>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</si>
  <si>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</si>
  <si>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</si>
  <si>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</si>
  <si>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</si>
  <si>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</si>
  <si>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</si>
  <si>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</si>
  <si>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</si>
  <si>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</si>
  <si>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</si>
  <si>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</si>
  <si>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</si>
  <si>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</si>
  <si>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</si>
  <si>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</si>
  <si>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</si>
  <si>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</si>
  <si>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</si>
  <si>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</si>
  <si>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</si>
  <si>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</si>
  <si>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</si>
  <si>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</si>
  <si>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</si>
  <si>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</si>
  <si>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</si>
  <si>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</si>
  <si>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</si>
  <si>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</si>
  <si>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</si>
  <si>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</si>
  <si>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</si>
  <si>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</si>
  <si>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</si>
  <si>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</si>
  <si>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</si>
  <si>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</si>
  <si>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</si>
  <si>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</si>
  <si>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</si>
  <si>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</si>
  <si>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</si>
  <si>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</si>
  <si>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</si>
  <si>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</si>
  <si>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</si>
  <si>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</si>
  <si>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</si>
  <si>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</si>
  <si>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</si>
  <si>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</si>
  <si>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</si>
  <si>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</si>
  <si>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</si>
  <si>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</si>
  <si>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</si>
  <si>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</si>
  <si>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</si>
  <si>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</si>
  <si>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</si>
  <si>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</si>
  <si>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</si>
  <si>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</si>
  <si>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</si>
  <si>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</si>
  <si>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</si>
  <si>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</si>
  <si>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</si>
  <si>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</si>
  <si>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</si>
  <si>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</si>
  <si>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</si>
  <si>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</si>
  <si>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</si>
  <si>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</si>
  <si>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</si>
  <si>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</si>
  <si>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</si>
  <si>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</si>
  <si>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</si>
  <si>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</si>
  <si>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</si>
  <si>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</si>
  <si>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</si>
  <si>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</si>
  <si>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</si>
  <si>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</si>
  <si>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</si>
  <si>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</si>
  <si>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</si>
  <si>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</si>
  <si>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</si>
  <si>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</si>
  <si>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</si>
  <si>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</si>
  <si>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</si>
  <si>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</si>
  <si>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</si>
  <si>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</si>
  <si>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</si>
  <si>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</si>
  <si>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</si>
  <si>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</si>
  <si>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</si>
  <si>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</si>
  <si>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</si>
  <si>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</si>
  <si>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</si>
  <si>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</si>
  <si>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</si>
  <si>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</si>
  <si>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</si>
  <si>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</si>
  <si>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</si>
  <si>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</si>
  <si>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</si>
  <si>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</si>
  <si>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</si>
  <si>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</si>
  <si>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</si>
  <si>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</si>
  <si>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</si>
  <si>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</si>
  <si>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</si>
  <si>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</si>
  <si>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</si>
  <si>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</si>
  <si>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</si>
  <si>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</si>
  <si>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</si>
  <si>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</si>
  <si>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</si>
  <si>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</si>
  <si>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</si>
  <si>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</si>
  <si>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</si>
  <si>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</si>
  <si>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</si>
  <si>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</si>
  <si>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</si>
  <si>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</si>
  <si>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</si>
  <si>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</si>
  <si>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</si>
  <si>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</si>
  <si>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</si>
  <si>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</si>
  <si>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</si>
  <si>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</si>
  <si>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</si>
  <si>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</si>
  <si>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</si>
  <si>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</si>
  <si>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</si>
  <si>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</si>
  <si>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</si>
  <si>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</si>
  <si>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</si>
  <si>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</si>
  <si>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</si>
  <si>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</si>
  <si>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</si>
  <si>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</si>
  <si>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</si>
  <si>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</si>
  <si>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</si>
  <si>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</si>
  <si>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</si>
  <si>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</si>
  <si>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</si>
  <si>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</si>
  <si>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</si>
  <si>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</si>
  <si>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</si>
  <si>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</si>
  <si>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</si>
  <si>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</si>
  <si>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</si>
  <si>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</si>
  <si>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</si>
  <si>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</si>
  <si>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</si>
  <si>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</si>
  <si>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</si>
  <si>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</si>
  <si>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</si>
  <si>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</si>
  <si>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</si>
  <si>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</si>
  <si>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</si>
  <si>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</si>
  <si>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</si>
  <si>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</si>
  <si>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</si>
  <si>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</si>
  <si>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</si>
  <si>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</si>
  <si>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</si>
  <si>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</si>
  <si>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</si>
  <si>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</si>
  <si>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</si>
  <si>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</si>
  <si>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</si>
  <si>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</si>
  <si>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</si>
  <si>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</si>
  <si>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</si>
  <si>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</si>
  <si>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</si>
  <si>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</si>
  <si>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</si>
  <si>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</si>
  <si>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</si>
  <si>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</si>
  <si>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</si>
  <si>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</si>
  <si>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</si>
  <si>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</si>
  <si>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</si>
  <si>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</si>
  <si>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</si>
  <si>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</si>
  <si>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</si>
  <si>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</si>
  <si>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</si>
  <si>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</si>
  <si>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</si>
  <si>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</si>
  <si>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</si>
  <si>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</si>
  <si>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</si>
  <si>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</si>
  <si>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</si>
  <si>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</si>
  <si>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</si>
  <si>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</si>
  <si>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</si>
  <si>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</si>
  <si>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</si>
  <si>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</si>
  <si>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</si>
  <si>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</si>
  <si>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</si>
  <si>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</si>
  <si>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</si>
  <si>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</si>
  <si>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</si>
  <si>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</si>
  <si>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</si>
  <si>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</si>
  <si>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</si>
  <si>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</si>
  <si>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</si>
  <si>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</si>
  <si>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</si>
  <si>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</si>
  <si>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</si>
  <si>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</si>
  <si>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</si>
  <si>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</si>
  <si>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</si>
  <si>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</si>
  <si>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</si>
  <si>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</si>
  <si>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</si>
  <si>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</si>
  <si>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</si>
  <si>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</si>
  <si>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</si>
  <si>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</si>
  <si>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</si>
  <si>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</si>
  <si>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</si>
  <si>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</si>
  <si>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</si>
  <si>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</si>
  <si>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</si>
  <si>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</si>
  <si>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</si>
  <si>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</si>
  <si>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</si>
  <si>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</si>
  <si>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</si>
  <si>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</si>
  <si>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</si>
  <si>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</si>
  <si>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</si>
  <si>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</si>
  <si>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</si>
  <si>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</si>
  <si>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</si>
  <si>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</si>
  <si>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</si>
  <si>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</si>
  <si>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</si>
  <si>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</si>
  <si>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</si>
  <si>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</si>
  <si>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</si>
  <si>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</si>
  <si>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</si>
  <si>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</si>
  <si>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</si>
  <si>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</si>
  <si>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</si>
  <si>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</si>
  <si>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</si>
  <si>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</si>
  <si>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</si>
  <si>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</si>
  <si>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</si>
  <si>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</si>
  <si>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</si>
  <si>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</si>
  <si>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</si>
  <si>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</si>
  <si>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</si>
  <si>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</si>
  <si>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</si>
  <si>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</si>
  <si>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</si>
  <si>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</si>
  <si>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</si>
  <si>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</si>
  <si>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</si>
  <si>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</si>
  <si>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</si>
  <si>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</si>
  <si>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</si>
  <si>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</si>
  <si>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</si>
  <si>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</si>
  <si>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</si>
  <si>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</si>
  <si>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</si>
  <si>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</si>
  <si>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</si>
  <si>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</si>
  <si>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</si>
  <si>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</si>
  <si>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</si>
  <si>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</si>
  <si>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</si>
  <si>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</si>
  <si>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</si>
  <si>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</si>
  <si>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</si>
  <si>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</si>
  <si>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</si>
  <si>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</si>
  <si>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</si>
  <si>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</si>
  <si>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</si>
  <si>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</si>
  <si>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</si>
  <si>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</si>
  <si>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</si>
  <si>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</si>
  <si>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</si>
  <si>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</si>
  <si>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</si>
  <si>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</si>
  <si>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</si>
  <si>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</si>
  <si>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</si>
  <si>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</si>
  <si>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</si>
  <si>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</si>
  <si>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</si>
  <si>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</si>
  <si>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</si>
  <si>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</si>
  <si>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</si>
  <si>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</si>
  <si>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</si>
  <si>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</si>
  <si>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</si>
  <si>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</si>
  <si>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</si>
  <si>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</si>
  <si>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</si>
  <si>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</si>
  <si>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</si>
  <si>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</si>
  <si>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</si>
  <si>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</si>
  <si>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</si>
  <si>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</si>
  <si>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</si>
  <si>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</si>
  <si>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</si>
  <si>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</si>
  <si>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</si>
  <si>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</si>
  <si>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</si>
  <si>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</si>
  <si>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</si>
  <si>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</si>
  <si>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</si>
  <si>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</si>
  <si>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</si>
  <si>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</si>
  <si>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</si>
  <si>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</si>
  <si>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</si>
  <si>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</si>
  <si>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</si>
  <si>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</si>
  <si>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</si>
  <si>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</si>
  <si>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</si>
  <si>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</si>
  <si>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</si>
  <si>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</si>
  <si>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</si>
  <si>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</si>
  <si>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</si>
  <si>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</si>
  <si>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</si>
  <si>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</si>
  <si>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</si>
  <si>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</si>
  <si>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</si>
  <si>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</si>
  <si>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</si>
  <si>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</si>
  <si>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</si>
  <si>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</si>
  <si>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</si>
  <si>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</si>
  <si>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</si>
  <si>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</si>
  <si>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</si>
  <si>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</si>
  <si>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</si>
  <si>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</si>
  <si>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</si>
  <si>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</si>
  <si>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</si>
  <si>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</si>
  <si>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</si>
  <si>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</si>
  <si>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</si>
  <si>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</si>
  <si>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</si>
  <si>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</si>
  <si>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</si>
  <si>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</si>
  <si>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</si>
  <si>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</si>
  <si>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</si>
  <si>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</si>
  <si>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</si>
  <si>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</si>
  <si>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</si>
  <si>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</si>
  <si>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</si>
  <si>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</si>
  <si>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</si>
  <si>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</si>
  <si>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</si>
  <si>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</si>
  <si>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</si>
  <si>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</si>
  <si>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</si>
  <si>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</si>
  <si>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</si>
  <si>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</si>
  <si>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</si>
  <si>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</si>
  <si>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</si>
  <si>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</si>
  <si>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</si>
  <si>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</si>
  <si>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</si>
  <si>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</si>
  <si>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</si>
  <si>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</si>
  <si>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</si>
  <si>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</si>
  <si>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</si>
  <si>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</si>
  <si>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</si>
  <si>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</si>
  <si>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</si>
  <si>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</si>
  <si>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</si>
  <si>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</si>
  <si>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</si>
  <si>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</si>
  <si>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</si>
  <si>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</si>
  <si>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</si>
  <si>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</si>
  <si>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</si>
  <si>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</si>
  <si>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</si>
  <si>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</si>
  <si>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</si>
  <si>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</si>
  <si>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</si>
  <si>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</si>
  <si>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</si>
  <si>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</si>
  <si>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</si>
  <si>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</si>
  <si>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</si>
  <si>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</si>
  <si>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</si>
  <si>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</si>
  <si>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</si>
  <si>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</si>
  <si>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</si>
  <si>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</si>
  <si>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</si>
  <si>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</si>
  <si>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</si>
  <si>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</si>
  <si>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</si>
  <si>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</si>
  <si>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</si>
  <si>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</si>
  <si>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</si>
  <si>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</si>
  <si>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</si>
  <si>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</si>
  <si>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</si>
  <si>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</si>
  <si>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</si>
  <si>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</si>
  <si>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</si>
  <si>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</si>
  <si>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</si>
  <si>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</si>
  <si>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</si>
  <si>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</si>
  <si>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</si>
  <si>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</si>
  <si>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</si>
  <si>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</si>
  <si>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</si>
  <si>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</si>
  <si>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</si>
  <si>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</si>
  <si>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</si>
  <si>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</si>
  <si>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</si>
  <si>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</si>
  <si>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</si>
  <si>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</si>
  <si>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</si>
  <si>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</si>
  <si>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</si>
  <si>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</si>
  <si>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</si>
  <si>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</si>
  <si>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</si>
  <si>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</si>
  <si>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</si>
  <si>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</si>
  <si>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</si>
  <si>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</si>
  <si>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</si>
  <si>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</si>
  <si>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</si>
  <si>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</si>
  <si>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</si>
  <si>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</si>
  <si>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</si>
  <si>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</si>
  <si>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</si>
  <si>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</si>
  <si>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</si>
  <si>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</si>
  <si>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</si>
  <si>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</si>
  <si>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</si>
  <si>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</si>
  <si>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</si>
  <si>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</si>
  <si>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</si>
  <si>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</si>
  <si>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</si>
  <si>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</si>
  <si>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</si>
  <si>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</si>
  <si>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</si>
  <si>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</si>
  <si>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</si>
  <si>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</si>
  <si>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</si>
  <si>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</si>
  <si>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</si>
  <si>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</si>
  <si>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</si>
  <si>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</si>
  <si>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</si>
  <si>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</si>
  <si>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</si>
  <si>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</si>
  <si>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</si>
  <si>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</si>
  <si>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</si>
  <si>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</si>
  <si>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</si>
  <si>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</si>
  <si>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</si>
  <si>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</si>
  <si>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</si>
  <si>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</si>
  <si>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</si>
  <si>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</si>
  <si>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</si>
  <si>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</si>
  <si>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</si>
  <si>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</si>
  <si>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</si>
  <si>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</si>
  <si>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</si>
  <si>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</si>
  <si>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</si>
  <si>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</si>
  <si>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</si>
  <si>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</si>
  <si>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</si>
  <si>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</si>
  <si>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</si>
  <si>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</si>
  <si>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</si>
  <si>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</si>
  <si>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</si>
  <si>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</si>
  <si>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</si>
  <si>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</si>
  <si>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</si>
  <si>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</si>
  <si>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</si>
  <si>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</si>
  <si>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</si>
  <si>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</si>
  <si>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</si>
  <si>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</si>
  <si>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</si>
  <si>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</si>
  <si>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</si>
  <si>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</si>
  <si>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</si>
  <si>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</si>
  <si>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</si>
  <si>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</si>
  <si>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</si>
  <si>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</si>
  <si>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</si>
  <si>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</si>
  <si>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</si>
  <si>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</si>
  <si>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</si>
  <si>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</si>
  <si>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</si>
  <si>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</si>
  <si>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</si>
  <si>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</si>
  <si>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</si>
  <si>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</si>
  <si>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</si>
  <si>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</si>
  <si>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</si>
  <si>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</si>
  <si>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</si>
  <si>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</si>
  <si>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</si>
  <si>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</si>
  <si>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</si>
  <si>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</si>
  <si>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</si>
  <si>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</si>
  <si>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</si>
  <si>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</si>
  <si>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</si>
  <si>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</si>
  <si>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</si>
  <si>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</si>
  <si>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</si>
  <si>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</si>
  <si>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</si>
  <si>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</si>
  <si>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</si>
  <si>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</si>
  <si>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</si>
  <si>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</si>
  <si>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</si>
  <si>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</si>
  <si>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</si>
  <si>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</si>
  <si>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</si>
  <si>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</si>
  <si>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</si>
  <si>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</si>
  <si>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</si>
  <si>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</si>
  <si>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</si>
  <si>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</si>
  <si>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</si>
  <si>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</si>
  <si>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</si>
  <si>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</si>
  <si>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</si>
  <si>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</si>
  <si>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</si>
  <si>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</si>
  <si>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</si>
  <si>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</si>
  <si>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</si>
  <si>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</si>
  <si>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</si>
  <si>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</si>
  <si>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</si>
  <si>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</si>
  <si>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</si>
  <si>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</si>
  <si>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</si>
  <si>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</si>
  <si>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</si>
  <si>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</si>
  <si>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</si>
  <si>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</si>
  <si>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</si>
  <si>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</si>
  <si>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</si>
  <si>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</si>
  <si>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</si>
  <si>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</si>
  <si>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</si>
  <si>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</si>
  <si>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</si>
  <si>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</si>
  <si>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</si>
  <si>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</si>
  <si>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</si>
  <si>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</si>
  <si>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</si>
  <si>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</si>
  <si>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</si>
  <si>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</si>
  <si>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</si>
  <si>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</si>
  <si>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</si>
  <si>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</si>
  <si>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</si>
  <si>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</si>
  <si>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</si>
  <si>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</si>
  <si>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</si>
  <si>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</si>
  <si>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</si>
  <si>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</si>
  <si>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</si>
  <si>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</si>
  <si>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</si>
  <si>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</si>
  <si>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</si>
  <si>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</si>
  <si>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</si>
  <si>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</si>
  <si>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</si>
  <si>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</si>
  <si>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</si>
  <si>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</si>
  <si>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</si>
  <si>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</si>
  <si>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</si>
  <si>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</si>
  <si>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</si>
  <si>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</si>
  <si>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</si>
  <si>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</si>
  <si>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</si>
  <si>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</si>
  <si>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</si>
  <si>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</si>
  <si>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</si>
  <si>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</si>
  <si>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</si>
  <si>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</si>
  <si>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</si>
  <si>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</si>
  <si>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</si>
  <si>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</si>
  <si>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</si>
  <si>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</si>
  <si>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</si>
  <si>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</si>
  <si>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</si>
  <si>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</si>
  <si>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</si>
  <si>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</si>
  <si>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</si>
  <si>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</si>
  <si>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</si>
  <si>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</si>
  <si>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</si>
  <si>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</si>
  <si>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</si>
  <si>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</si>
  <si>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</si>
  <si>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</si>
  <si>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</si>
  <si>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</si>
  <si>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</si>
  <si>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</si>
  <si>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</si>
  <si>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</si>
  <si>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</si>
  <si>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</si>
  <si>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</si>
  <si>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</si>
  <si>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</si>
  <si>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</si>
  <si>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</si>
  <si>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</si>
  <si>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</si>
  <si>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</si>
  <si>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</si>
  <si>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</si>
  <si>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</si>
  <si>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</si>
  <si>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</si>
  <si>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</si>
  <si>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</si>
  <si>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</si>
  <si>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</si>
  <si>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</si>
  <si>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</si>
  <si>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</si>
  <si>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</si>
  <si>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</si>
  <si>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</si>
  <si>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</si>
  <si>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</si>
  <si>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</si>
  <si>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</si>
  <si>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</si>
  <si>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</si>
  <si>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</si>
  <si>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</si>
  <si>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</si>
  <si>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</si>
  <si>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</si>
  <si>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</si>
  <si>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</si>
  <si>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</si>
  <si>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</si>
  <si>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</si>
  <si>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</si>
  <si>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</si>
  <si>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</si>
  <si>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</si>
  <si>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</si>
  <si>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</si>
  <si>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</si>
  <si>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</si>
  <si>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</si>
  <si>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</si>
  <si>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</si>
  <si>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</si>
  <si>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</si>
  <si>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</si>
  <si>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</si>
  <si>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</si>
  <si>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</si>
  <si>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</si>
  <si>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</si>
  <si>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</si>
  <si>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</si>
  <si>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</si>
  <si>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</si>
  <si>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</si>
  <si>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</si>
  <si>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</si>
  <si>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</si>
  <si>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</si>
  <si>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</si>
  <si>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</si>
  <si>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</si>
  <si>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</si>
  <si>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</si>
  <si>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</si>
  <si>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</si>
  <si>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</si>
  <si>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</si>
  <si>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</si>
  <si>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</si>
  <si>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</si>
  <si>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</si>
  <si>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</si>
  <si>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</si>
  <si>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</si>
  <si>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</si>
  <si>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</si>
  <si>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</si>
  <si>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</si>
  <si>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</si>
  <si>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</si>
  <si>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</si>
  <si>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</si>
  <si>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</si>
  <si>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</si>
  <si>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</si>
  <si>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</si>
  <si>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</si>
  <si>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</si>
  <si>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</si>
  <si>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</si>
  <si>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</si>
  <si>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</si>
  <si>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</si>
  <si>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</si>
  <si>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</si>
  <si>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</si>
  <si>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</si>
  <si>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</si>
  <si>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</si>
  <si>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</si>
  <si>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</si>
  <si>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</si>
  <si>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</si>
  <si>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</si>
  <si>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</si>
  <si>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</si>
  <si>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</si>
  <si>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</si>
  <si>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</si>
  <si>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</si>
  <si>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</si>
  <si>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</si>
  <si>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</si>
  <si>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</si>
  <si>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</si>
  <si>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</si>
  <si>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</si>
  <si>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</si>
  <si>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</si>
  <si>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</si>
  <si>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</si>
  <si>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</si>
  <si>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</si>
  <si>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</si>
  <si>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</si>
  <si>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</si>
  <si>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</si>
  <si>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</si>
  <si>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</si>
  <si>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</si>
  <si>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</si>
  <si>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</si>
  <si>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</si>
  <si>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</si>
  <si>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</si>
  <si>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</si>
  <si>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</si>
  <si>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</si>
  <si>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</si>
  <si>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</si>
  <si>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</si>
  <si>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</si>
  <si>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</si>
  <si>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</si>
  <si>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</si>
  <si>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</si>
  <si>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</si>
  <si>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</si>
  <si>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</si>
  <si>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</si>
  <si>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</si>
  <si>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</si>
  <si>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</si>
  <si>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</si>
  <si>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</si>
  <si>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</si>
  <si>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</si>
  <si>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</si>
  <si>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</si>
  <si>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</si>
  <si>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</si>
  <si>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</si>
  <si>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</si>
  <si>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</si>
  <si>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</si>
  <si>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</si>
  <si>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</si>
  <si>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</si>
  <si>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</si>
  <si>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</si>
  <si>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</si>
  <si>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</si>
  <si>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</si>
  <si>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</si>
  <si>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</si>
  <si>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</si>
  <si>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</si>
  <si>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</si>
  <si>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</si>
  <si>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</si>
  <si>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</si>
  <si>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</si>
  <si>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</si>
  <si>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</si>
  <si>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</si>
  <si>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</si>
  <si>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</si>
  <si>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</si>
  <si>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</si>
  <si>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</si>
  <si>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</si>
  <si>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</si>
  <si>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</si>
  <si>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</si>
  <si>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</si>
  <si>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</si>
  <si>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</si>
  <si>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</si>
  <si>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</si>
  <si>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</si>
  <si>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</si>
  <si>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</si>
  <si>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</si>
  <si>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</si>
  <si>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</si>
  <si>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</si>
  <si>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</si>
  <si>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</si>
  <si>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</si>
  <si>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</si>
  <si>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</si>
  <si>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</si>
  <si>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</si>
  <si>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</si>
  <si>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</si>
  <si>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</si>
  <si>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</si>
  <si>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</si>
  <si>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</si>
  <si>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</si>
  <si>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</si>
  <si>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</si>
  <si>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</si>
  <si>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</si>
  <si>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</si>
  <si>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</si>
  <si>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</si>
  <si>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</si>
  <si>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</si>
  <si>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</si>
  <si>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</si>
  <si>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</si>
  <si>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</si>
  <si>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</si>
  <si>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</si>
  <si>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</si>
  <si>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</si>
  <si>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</si>
  <si>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</si>
  <si>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</si>
  <si>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</si>
  <si>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</si>
  <si>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</si>
  <si>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</si>
  <si>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</si>
  <si>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</si>
  <si>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</si>
  <si>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</si>
  <si>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</si>
  <si>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</si>
  <si>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</si>
  <si>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</si>
  <si>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</si>
  <si>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</si>
  <si>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</si>
  <si>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</si>
  <si>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</si>
  <si>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</si>
  <si>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</si>
  <si>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</si>
  <si>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</si>
  <si>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</si>
  <si>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</si>
  <si>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</si>
  <si>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</si>
  <si>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</si>
  <si>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</si>
  <si>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</si>
  <si>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</si>
  <si>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</si>
  <si>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</si>
  <si>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</si>
  <si>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</si>
  <si>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</si>
  <si>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</si>
  <si>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</si>
  <si>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</si>
  <si>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</si>
  <si>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</si>
  <si>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</si>
  <si>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</si>
  <si>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</si>
  <si>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</si>
  <si>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</si>
  <si>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</si>
  <si>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</si>
  <si>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</si>
  <si>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</si>
  <si>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</si>
  <si>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</si>
  <si>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</si>
  <si>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</si>
  <si>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</si>
  <si>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</si>
  <si>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</si>
  <si>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</si>
  <si>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</si>
  <si>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</si>
  <si>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</si>
  <si>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</si>
  <si>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</si>
  <si>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</si>
  <si>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</si>
  <si>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</si>
  <si>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</si>
  <si>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</si>
  <si>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</si>
  <si>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</si>
  <si>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</si>
  <si>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</si>
  <si>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</si>
  <si>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</si>
  <si>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</si>
  <si>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</si>
  <si>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</si>
  <si>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</si>
  <si>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</si>
  <si>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</si>
  <si>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</si>
  <si>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</si>
  <si>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</si>
  <si>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</si>
  <si>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</si>
  <si>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</si>
  <si>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</si>
  <si>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</si>
  <si>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</si>
  <si>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</si>
  <si>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</si>
  <si>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</si>
  <si>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</si>
  <si>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</si>
  <si>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</si>
  <si>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</si>
  <si>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</si>
  <si>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</si>
  <si>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</si>
  <si>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</si>
  <si>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</si>
  <si>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</si>
  <si>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</si>
  <si>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</si>
  <si>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</si>
  <si>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</si>
  <si>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</si>
  <si>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</si>
  <si>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</si>
  <si>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</si>
  <si>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</si>
  <si>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</si>
  <si>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</si>
  <si>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</si>
  <si>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</si>
  <si>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</si>
  <si>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</si>
  <si>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</si>
  <si>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</si>
  <si>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</si>
  <si>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</si>
  <si>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</si>
  <si>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</si>
  <si>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</si>
  <si>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</si>
  <si>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</si>
  <si>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</si>
  <si>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</si>
  <si>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</si>
  <si>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</si>
  <si>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</si>
  <si>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</si>
  <si>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</si>
  <si>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</si>
  <si>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</si>
  <si>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</si>
  <si>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</si>
  <si>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</si>
  <si>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</si>
  <si>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</si>
  <si>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</si>
  <si>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</si>
  <si>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</si>
  <si>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</si>
  <si>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</si>
  <si>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</si>
  <si>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</si>
  <si>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</si>
  <si>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</si>
  <si>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</si>
  <si>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</si>
  <si>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</si>
  <si>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</si>
  <si>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</si>
  <si>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</si>
  <si>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</si>
  <si>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</si>
  <si>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</si>
  <si>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</si>
  <si>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</si>
  <si>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</si>
  <si>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</si>
  <si>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</si>
  <si>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</si>
  <si>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</si>
  <si>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</si>
  <si>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</si>
  <si>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</si>
  <si>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</si>
  <si>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</si>
  <si>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</si>
  <si>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</si>
  <si>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</si>
  <si>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</si>
  <si>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</si>
  <si>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</si>
  <si>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</si>
  <si>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</si>
  <si>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</si>
  <si>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</si>
  <si>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</si>
  <si>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</si>
  <si>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</si>
  <si>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</si>
  <si>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</si>
  <si>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</si>
  <si>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</si>
  <si>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</si>
  <si>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</si>
  <si>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</si>
  <si>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</si>
  <si>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</si>
  <si>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</si>
  <si>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</si>
  <si>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</si>
  <si>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</si>
  <si>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</si>
  <si>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</si>
  <si>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</si>
  <si>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</si>
  <si>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</si>
  <si>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</si>
  <si>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</si>
  <si>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</si>
  <si>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</si>
  <si>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</si>
  <si>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</si>
  <si>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</si>
  <si>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</si>
  <si>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</si>
  <si>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</si>
  <si>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</si>
  <si>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</si>
  <si>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</si>
  <si>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</si>
  <si>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</si>
  <si>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</si>
  <si>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</si>
  <si>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</si>
  <si>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</si>
  <si>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</si>
  <si>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</si>
  <si>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</si>
  <si>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</si>
  <si>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</si>
  <si>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</si>
  <si>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</si>
  <si>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</si>
  <si>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</si>
  <si>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</si>
  <si>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</si>
  <si>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</si>
  <si>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</si>
  <si>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</si>
  <si>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</si>
  <si>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</si>
  <si>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</si>
  <si>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</si>
  <si>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</si>
  <si>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</si>
  <si>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</si>
  <si>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</si>
  <si>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</si>
  <si>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</si>
  <si>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</si>
  <si>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</si>
  <si>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</si>
  <si>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</si>
  <si>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</si>
  <si>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</si>
  <si>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</si>
  <si>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</si>
  <si>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</si>
  <si>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</si>
  <si>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</si>
  <si>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</si>
  <si>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</si>
  <si>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</si>
  <si>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</si>
  <si>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</si>
  <si>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</si>
  <si>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</si>
  <si>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</si>
  <si>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</si>
  <si>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</si>
  <si>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</si>
  <si>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</si>
  <si>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</si>
  <si>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</si>
  <si>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</si>
  <si>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</si>
  <si>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</si>
  <si>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</si>
  <si>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</si>
  <si>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</si>
  <si>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</si>
  <si>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</si>
  <si>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</si>
  <si>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</si>
  <si>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</si>
  <si>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</si>
  <si>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</si>
  <si>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</si>
  <si>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</si>
  <si>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</si>
  <si>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</si>
  <si>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</si>
  <si>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</si>
  <si>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</si>
  <si>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</si>
  <si>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</si>
  <si>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</si>
  <si>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</si>
  <si>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</si>
  <si>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</si>
  <si>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</si>
  <si>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</si>
  <si>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</si>
  <si>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</si>
  <si>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</si>
  <si>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</si>
  <si>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</si>
  <si>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</si>
  <si>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</si>
  <si>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</si>
  <si>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</si>
  <si>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</si>
  <si>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</si>
  <si>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</si>
  <si>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</si>
  <si>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</si>
  <si>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</si>
  <si>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</si>
  <si>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</si>
  <si>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</si>
  <si>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</si>
  <si>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</si>
  <si>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</si>
  <si>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</si>
  <si>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</si>
  <si>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</si>
  <si>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</si>
  <si>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</si>
  <si>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</si>
  <si>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</si>
  <si>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</si>
  <si>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</si>
  <si>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</si>
  <si>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</si>
  <si>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</si>
  <si>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</si>
  <si>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</si>
  <si>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</si>
  <si>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</si>
  <si>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</si>
  <si>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</si>
  <si>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</si>
  <si>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</si>
  <si>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</si>
  <si>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</si>
  <si>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</si>
  <si>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</si>
  <si>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</si>
  <si>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</si>
  <si>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</si>
  <si>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</si>
  <si>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</si>
  <si>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</si>
  <si>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</si>
  <si>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</si>
  <si>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</si>
  <si>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</si>
  <si>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</si>
  <si>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</si>
  <si>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</si>
  <si>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</si>
  <si>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</si>
  <si>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</si>
  <si>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</si>
  <si>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</si>
  <si>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</si>
  <si>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</si>
  <si>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</si>
  <si>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</si>
  <si>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</si>
  <si>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</si>
  <si>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</si>
  <si>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</si>
  <si>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</si>
  <si>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</si>
  <si>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</si>
  <si>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</si>
  <si>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</si>
  <si>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</si>
  <si>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</si>
  <si>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</si>
  <si>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</si>
  <si>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</si>
  <si>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</si>
  <si>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</si>
  <si>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</si>
  <si>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</si>
  <si>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</si>
  <si>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</si>
  <si>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</si>
  <si>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</si>
  <si>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</si>
  <si>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</si>
  <si>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</si>
  <si>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</si>
  <si>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</si>
  <si>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</si>
  <si>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</si>
  <si>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</si>
  <si>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</si>
  <si>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</si>
  <si>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</si>
  <si>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</si>
  <si>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</si>
  <si>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</si>
  <si>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</si>
  <si>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</si>
  <si>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</si>
  <si>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</si>
  <si>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</si>
  <si>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</si>
  <si>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</si>
  <si>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</si>
  <si>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</si>
  <si>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</si>
  <si>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</si>
  <si>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</si>
  <si>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</si>
  <si>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</si>
  <si>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</si>
  <si>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</si>
  <si>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</si>
  <si>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</si>
  <si>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</si>
  <si>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</si>
  <si>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</si>
  <si>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</si>
  <si>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</si>
  <si>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</si>
  <si>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</si>
  <si>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</si>
  <si>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</si>
  <si>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</si>
  <si>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</si>
  <si>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</si>
  <si>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</si>
  <si>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</si>
  <si>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</si>
  <si>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</si>
  <si>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</si>
  <si>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</si>
  <si>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</si>
  <si>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</si>
  <si>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</si>
  <si>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</si>
  <si>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</si>
  <si>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</si>
  <si>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</si>
  <si>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</si>
  <si>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</si>
  <si>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</si>
  <si>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</si>
  <si>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</si>
  <si>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</si>
  <si>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</si>
  <si>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</si>
  <si>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</si>
  <si>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</si>
  <si>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</si>
  <si>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</si>
  <si>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</si>
  <si>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</si>
  <si>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</si>
  <si>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</si>
  <si>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</si>
  <si>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</si>
  <si>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</si>
  <si>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</si>
  <si>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</si>
  <si>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</si>
  <si>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</si>
  <si>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</si>
  <si>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</si>
  <si>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</si>
  <si>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</si>
  <si>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</si>
  <si>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</si>
  <si>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</si>
  <si>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</si>
  <si>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</si>
  <si>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</si>
  <si>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</si>
  <si>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</si>
  <si>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</si>
  <si>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</si>
  <si>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</si>
  <si>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</si>
  <si>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</si>
  <si>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</si>
  <si>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</si>
  <si>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</si>
  <si>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</si>
  <si>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</si>
  <si>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</si>
  <si>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</si>
  <si>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</si>
  <si>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</si>
  <si>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</si>
  <si>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</si>
  <si>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</si>
  <si>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</si>
  <si>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</si>
  <si>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</si>
  <si>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</si>
  <si>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</si>
  <si>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</si>
  <si>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</si>
  <si>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</si>
  <si>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</si>
  <si>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</si>
  <si>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</si>
  <si>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</si>
  <si>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</si>
  <si>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</si>
  <si>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</si>
  <si>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</si>
  <si>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</si>
  <si>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</si>
  <si>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</si>
  <si>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</si>
  <si>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</si>
  <si>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</si>
  <si>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</si>
  <si>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</si>
  <si>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</si>
  <si>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</si>
  <si>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</si>
  <si>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</si>
  <si>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</si>
  <si>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</si>
  <si>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</si>
  <si>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</si>
  <si>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</si>
  <si>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</si>
  <si>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</si>
  <si>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</si>
  <si>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</si>
  <si>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</si>
  <si>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</si>
  <si>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</si>
  <si>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</si>
  <si>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</si>
  <si>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</si>
  <si>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</si>
  <si>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</si>
  <si>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</si>
  <si>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</si>
  <si>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</si>
  <si>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</si>
  <si>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</si>
  <si>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</si>
  <si>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</si>
  <si>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</si>
  <si>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</si>
  <si>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</si>
  <si>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</si>
  <si>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</si>
  <si>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</si>
  <si>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</si>
  <si>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</si>
  <si>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</si>
  <si>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</si>
  <si>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</si>
  <si>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</si>
  <si>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</si>
  <si>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</si>
  <si>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</si>
  <si>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</si>
  <si>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</si>
  <si>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</si>
  <si>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</si>
  <si>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</si>
  <si>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</si>
  <si>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</si>
  <si>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</si>
  <si>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</si>
  <si>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</si>
  <si>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</si>
  <si>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</si>
  <si>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</si>
  <si>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</si>
  <si>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</si>
  <si>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</si>
  <si>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</si>
  <si>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</si>
  <si>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</si>
  <si>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</si>
  <si>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</si>
  <si>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</si>
  <si>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</si>
  <si>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</si>
  <si>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</si>
  <si>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</si>
  <si>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</si>
  <si>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</si>
  <si>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</si>
  <si>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</si>
  <si>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</si>
  <si>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</si>
  <si>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</si>
  <si>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</si>
  <si>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</si>
  <si>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</si>
  <si>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</si>
  <si>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</si>
  <si>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</si>
  <si>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</si>
  <si>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</si>
  <si>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</si>
  <si>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</si>
  <si>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</si>
  <si>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</si>
  <si>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</si>
  <si>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</si>
  <si>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</si>
  <si>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</si>
  <si>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</si>
  <si>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</si>
  <si>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</si>
  <si>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</si>
  <si>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</si>
  <si>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</si>
  <si>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</si>
  <si>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</si>
  <si>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</si>
  <si>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</si>
  <si>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</si>
  <si>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</si>
  <si>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</si>
  <si>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</si>
  <si>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</si>
  <si>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</si>
  <si>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</si>
  <si>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</si>
  <si>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</si>
  <si>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</si>
  <si>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</si>
  <si>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</si>
  <si>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</si>
  <si>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</si>
  <si>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</si>
  <si>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</si>
  <si>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</si>
  <si>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</si>
  <si>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</si>
  <si>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</si>
  <si>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</si>
  <si>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</si>
  <si>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</si>
  <si>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</si>
  <si>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</si>
  <si>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</si>
  <si>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</si>
  <si>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</si>
  <si>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</si>
  <si>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</si>
  <si>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</si>
  <si>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</si>
  <si>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</si>
  <si>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</si>
  <si>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</si>
  <si>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</si>
  <si>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</si>
  <si>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</si>
  <si>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</si>
  <si>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</si>
  <si>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</si>
  <si>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</si>
  <si>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</si>
  <si>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</si>
  <si>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</si>
  <si>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</si>
  <si>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</si>
  <si>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</si>
  <si>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</si>
  <si>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</si>
  <si>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</si>
  <si>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</si>
  <si>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</si>
  <si>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</si>
  <si>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</si>
  <si>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</si>
  <si>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</si>
  <si>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</si>
  <si>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</si>
  <si>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</si>
  <si>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</si>
  <si>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</si>
  <si>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</si>
  <si>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</si>
  <si>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</si>
  <si>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</si>
  <si>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</si>
  <si>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</si>
  <si>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</si>
  <si>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</si>
  <si>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</si>
  <si>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</si>
  <si>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</si>
  <si>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</si>
  <si>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</si>
  <si>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</si>
  <si>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</si>
  <si>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</si>
  <si>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</si>
  <si>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</si>
  <si>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</si>
  <si>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</si>
  <si>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</si>
  <si>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</si>
  <si>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</si>
  <si>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</si>
  <si>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</si>
  <si>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</si>
  <si>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</si>
  <si>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</si>
  <si>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</si>
  <si>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</si>
  <si>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</si>
  <si>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</si>
  <si>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</si>
  <si>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</si>
  <si>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</si>
  <si>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</si>
  <si>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</si>
  <si>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</si>
  <si>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</si>
  <si>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</si>
  <si>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</si>
  <si>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</si>
  <si>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</si>
  <si>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</si>
  <si>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</si>
  <si>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</si>
  <si>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</si>
  <si>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</si>
  <si>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</si>
  <si>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</si>
  <si>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</si>
  <si>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</si>
  <si>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</si>
  <si>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</si>
  <si>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</si>
  <si>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</si>
  <si>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</si>
  <si>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</si>
  <si>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</si>
  <si>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</si>
  <si>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</si>
  <si>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</si>
  <si>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</si>
  <si>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</si>
  <si>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</si>
  <si>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</si>
  <si>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</si>
  <si>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</si>
  <si>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</si>
  <si>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</si>
  <si>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</si>
  <si>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</si>
  <si>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</si>
  <si>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</si>
  <si>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</si>
  <si>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</si>
  <si>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</si>
  <si>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</si>
  <si>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</si>
  <si>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</si>
  <si>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</si>
  <si>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</si>
  <si>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</si>
  <si>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</si>
  <si>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</si>
  <si>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</si>
  <si>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</si>
  <si>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</si>
  <si>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</si>
  <si>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</si>
  <si>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</si>
  <si>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</si>
  <si>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</si>
  <si>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</si>
  <si>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</si>
  <si>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</si>
  <si>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</si>
  <si>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</si>
  <si>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</si>
  <si>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</si>
  <si>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</si>
  <si>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</si>
  <si>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</si>
  <si>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</si>
  <si>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</si>
  <si>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</si>
  <si>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</si>
  <si>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</si>
  <si>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</si>
  <si>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</si>
  <si>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</si>
  <si>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</si>
  <si>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</si>
  <si>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</si>
  <si>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</si>
  <si>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</si>
  <si>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</si>
  <si>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</si>
  <si>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</si>
  <si>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</si>
  <si>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</si>
  <si>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</si>
  <si>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</si>
  <si>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</si>
  <si>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</si>
  <si>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</si>
  <si>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</si>
  <si>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</si>
  <si>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</si>
  <si>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</si>
  <si>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</si>
  <si>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</si>
  <si>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</si>
  <si>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</si>
  <si>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</si>
  <si>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</si>
  <si>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</si>
  <si>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</si>
  <si>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</si>
  <si>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</si>
  <si>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</si>
  <si>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</si>
  <si>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</si>
  <si>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</si>
  <si>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</si>
  <si>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</si>
  <si>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</si>
  <si>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</si>
  <si>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</si>
  <si>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</si>
  <si>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</si>
  <si>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</si>
  <si>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</si>
  <si>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</si>
  <si>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</si>
  <si>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</si>
  <si>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</si>
  <si>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</si>
  <si>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</si>
  <si>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</si>
  <si>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</si>
  <si>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</si>
  <si>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</si>
  <si>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</si>
  <si>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</si>
  <si>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</si>
  <si>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</si>
  <si>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</si>
  <si>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</si>
  <si>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</si>
  <si>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</si>
  <si>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</si>
  <si>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</si>
  <si>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</si>
  <si>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</si>
  <si>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</si>
  <si>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</si>
  <si>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</si>
  <si>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</si>
  <si>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</si>
  <si>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</si>
  <si>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</si>
  <si>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</si>
  <si>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</si>
  <si>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</si>
  <si>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</si>
  <si>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</si>
  <si>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</si>
  <si>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</si>
  <si>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</si>
  <si>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</si>
  <si>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</si>
  <si>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</si>
  <si>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</si>
  <si>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</si>
  <si>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</si>
  <si>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</si>
  <si>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</si>
  <si>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</si>
  <si>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</si>
  <si>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</si>
  <si>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</si>
  <si>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</si>
  <si>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</si>
  <si>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</si>
  <si>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</si>
  <si>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</si>
  <si>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</si>
  <si>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</si>
  <si>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</si>
  <si>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</si>
  <si>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</si>
  <si>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</si>
  <si>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</si>
  <si>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</si>
  <si>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</si>
  <si>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</si>
  <si>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</si>
  <si>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</si>
  <si>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</si>
  <si>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</si>
  <si>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</si>
  <si>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</si>
  <si>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</si>
  <si>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</si>
  <si>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</si>
  <si>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</si>
  <si>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</si>
  <si>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</si>
  <si>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</si>
  <si>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</si>
  <si>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</si>
  <si>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</si>
  <si>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</si>
  <si>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</si>
  <si>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</si>
  <si>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</si>
  <si>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</si>
  <si>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</si>
  <si>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</si>
  <si>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</si>
  <si>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</si>
  <si>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</si>
  <si>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</si>
  <si>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</si>
  <si>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</si>
  <si>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</si>
  <si>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</si>
  <si>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</si>
  <si>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</si>
  <si>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</si>
  <si>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</si>
  <si>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</si>
  <si>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</si>
  <si>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</si>
  <si>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</si>
  <si>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</si>
  <si>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</si>
  <si>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</si>
  <si>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</si>
  <si>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</si>
  <si>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</si>
  <si>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</si>
  <si>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</si>
  <si>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</si>
  <si>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</si>
  <si>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</si>
  <si>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</si>
  <si>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</si>
  <si>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</si>
  <si>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</si>
  <si>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</si>
  <si>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</si>
  <si>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</si>
  <si>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</si>
  <si>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</si>
  <si>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</si>
  <si>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</si>
  <si>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</si>
  <si>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</si>
  <si>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</si>
  <si>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</si>
  <si>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</si>
  <si>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</si>
  <si>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</si>
  <si>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</si>
  <si>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</si>
  <si>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</si>
  <si>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</si>
  <si>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</si>
  <si>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</si>
  <si>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</si>
  <si>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</si>
  <si>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</si>
  <si>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</si>
  <si>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</si>
  <si>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</si>
  <si>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</si>
  <si>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</si>
  <si>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</si>
  <si>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</si>
  <si>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</si>
  <si>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</si>
  <si>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</si>
  <si>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</si>
  <si>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</si>
  <si>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</si>
  <si>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</si>
  <si>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</si>
  <si>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</si>
  <si>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</si>
  <si>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</si>
  <si>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</si>
  <si>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</si>
  <si>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</si>
  <si>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</si>
  <si>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</si>
  <si>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</si>
  <si>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</si>
  <si>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</si>
  <si>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</si>
  <si>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</si>
  <si>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</si>
  <si>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</si>
  <si>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</si>
  <si>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</si>
  <si>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</si>
  <si>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</si>
  <si>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</si>
  <si>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</si>
  <si>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</si>
  <si>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</si>
  <si>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</si>
  <si>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</si>
  <si>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</si>
  <si>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</si>
  <si>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</si>
  <si>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</si>
  <si>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</si>
  <si>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</si>
  <si>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</si>
  <si>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</si>
  <si>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</si>
  <si>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</si>
  <si>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</si>
  <si>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</si>
  <si>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</si>
  <si>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</si>
  <si>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</si>
  <si>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</si>
  <si>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</si>
  <si>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</si>
  <si>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</si>
  <si>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</si>
  <si>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</si>
  <si>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</si>
  <si>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</si>
  <si>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</si>
  <si>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</si>
  <si>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</si>
  <si>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</si>
  <si>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</si>
  <si>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</si>
  <si>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</si>
  <si>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</si>
  <si>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</si>
  <si>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</si>
  <si>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</si>
  <si>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</si>
  <si>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</si>
  <si>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</si>
  <si>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</si>
  <si>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</si>
  <si>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</si>
  <si>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</si>
  <si>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</si>
  <si>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</si>
  <si>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</si>
  <si>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</si>
  <si>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</si>
  <si>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</si>
  <si>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</si>
  <si>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</si>
  <si>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</si>
  <si>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</si>
  <si>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</si>
  <si>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</si>
  <si>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</si>
  <si>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</si>
  <si>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</si>
  <si>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</si>
  <si>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</si>
  <si>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</si>
  <si>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</si>
  <si>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</si>
  <si>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</si>
  <si>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</si>
  <si>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</si>
  <si>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</si>
  <si>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</si>
  <si>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</si>
  <si>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</si>
  <si>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</si>
  <si>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</si>
  <si>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</si>
  <si>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</si>
  <si>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</si>
  <si>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</si>
  <si>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</si>
  <si>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</si>
  <si>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</si>
  <si>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</si>
  <si>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</si>
  <si>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</si>
  <si>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</si>
  <si>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</si>
  <si>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</si>
  <si>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</si>
  <si>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</si>
  <si>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</si>
  <si>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</si>
  <si>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</si>
  <si>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</si>
  <si>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</si>
  <si>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</si>
  <si>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</si>
  <si>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</si>
  <si>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</si>
  <si>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</si>
  <si>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</si>
  <si>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</si>
  <si>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</si>
  <si>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</si>
  <si>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</si>
  <si>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</si>
  <si>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</si>
  <si>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</si>
  <si>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</si>
  <si>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</si>
  <si>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</si>
  <si>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</si>
  <si>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</si>
  <si>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</si>
  <si>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</si>
  <si>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</si>
  <si>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</si>
  <si>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</si>
  <si>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</si>
  <si>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</si>
  <si>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</si>
  <si>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</si>
  <si>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</si>
  <si>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</si>
  <si>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</si>
  <si>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</si>
  <si>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</si>
  <si>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</si>
  <si>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</si>
  <si>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</si>
  <si>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</si>
  <si>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</si>
  <si>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</si>
  <si>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</si>
  <si>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</si>
  <si>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</si>
  <si>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</si>
  <si>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</si>
  <si>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</si>
  <si>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</si>
  <si>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</si>
  <si>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</si>
  <si>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</si>
  <si>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</si>
  <si>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</si>
  <si>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</si>
  <si>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</si>
  <si>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</si>
  <si>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</si>
  <si>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</si>
  <si>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</si>
  <si>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</si>
  <si>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</si>
  <si>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</si>
  <si>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</si>
  <si>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</si>
  <si>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</si>
  <si>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</si>
  <si>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</si>
  <si>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</si>
  <si>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</si>
  <si>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</si>
  <si>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</si>
  <si>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</si>
  <si>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</si>
  <si>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</si>
  <si>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</si>
  <si>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</si>
  <si>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</si>
  <si>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</si>
  <si>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</si>
  <si>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</si>
  <si>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</si>
  <si>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</si>
  <si>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</si>
  <si>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</si>
  <si>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</si>
  <si>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</si>
  <si>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</si>
  <si>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</si>
  <si>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</si>
  <si>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</si>
  <si>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</si>
  <si>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</si>
  <si>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</si>
  <si>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</si>
  <si>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</si>
  <si>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</si>
  <si>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</si>
  <si>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</si>
  <si>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</si>
  <si>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</si>
  <si>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</si>
  <si>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</si>
  <si>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</si>
  <si>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</si>
  <si>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</si>
  <si>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</si>
  <si>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</si>
  <si>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</si>
  <si>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</si>
  <si>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</si>
  <si>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</si>
  <si>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</si>
  <si>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</si>
  <si>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</si>
  <si>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</si>
  <si>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</si>
  <si>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</si>
  <si>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</si>
  <si>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</si>
  <si>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</si>
  <si>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</si>
  <si>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</si>
  <si>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</si>
  <si>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</si>
  <si>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</si>
  <si>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</si>
  <si>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</si>
  <si>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</si>
  <si>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</si>
  <si>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</si>
  <si>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</si>
  <si>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</si>
  <si>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</si>
  <si>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</si>
  <si>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</si>
  <si>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</si>
  <si>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</si>
  <si>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</si>
  <si>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</si>
  <si>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</si>
  <si>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</si>
  <si>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</si>
  <si>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</si>
  <si>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</si>
  <si>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</si>
  <si>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</si>
  <si>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</si>
  <si>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</si>
  <si>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</si>
  <si>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</si>
  <si>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</si>
  <si>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</si>
  <si>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</si>
  <si>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</si>
  <si>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</si>
  <si>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</si>
  <si>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</si>
  <si>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</si>
  <si>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</si>
  <si>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</si>
  <si>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</si>
  <si>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</si>
  <si>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</si>
  <si>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</si>
  <si>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</si>
  <si>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</si>
  <si>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</si>
  <si>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</si>
  <si>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</si>
  <si>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</si>
  <si>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</si>
  <si>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</si>
  <si>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</si>
  <si>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</si>
  <si>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</si>
  <si>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</si>
  <si>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</si>
  <si>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</si>
  <si>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</si>
  <si>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</si>
  <si>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</si>
  <si>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</si>
  <si>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</si>
  <si>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</si>
  <si>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</si>
  <si>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</si>
  <si>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</si>
  <si>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</si>
  <si>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</si>
  <si>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</si>
  <si>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</si>
  <si>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</si>
  <si>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</si>
  <si>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</si>
  <si>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</si>
  <si>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</si>
  <si>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</si>
  <si>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</si>
  <si>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</si>
  <si>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</si>
  <si>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</si>
  <si>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</si>
  <si>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</si>
  <si>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</si>
  <si>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</si>
  <si>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</si>
  <si>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</si>
  <si>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</si>
  <si>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</si>
  <si>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</si>
  <si>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</si>
  <si>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</si>
  <si>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</si>
  <si>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</si>
  <si>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</si>
  <si>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</si>
  <si>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</si>
  <si>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</si>
  <si>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</si>
  <si>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</si>
  <si>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</si>
  <si>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</si>
  <si>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</si>
  <si>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</si>
  <si>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</si>
  <si>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</si>
  <si>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</si>
  <si>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</si>
  <si>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</si>
  <si>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</si>
  <si>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</si>
  <si>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</si>
  <si>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</si>
  <si>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</si>
  <si>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</si>
  <si>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</si>
  <si>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</si>
  <si>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</si>
  <si>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</si>
  <si>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</si>
  <si>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</si>
  <si>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</si>
  <si>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</si>
  <si>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</si>
  <si>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</si>
  <si>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</si>
  <si>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</si>
  <si>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</si>
  <si>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</si>
  <si>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</si>
  <si>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</si>
  <si>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</si>
  <si>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</si>
  <si>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</si>
  <si>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</si>
  <si>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</si>
  <si>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</si>
  <si>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</si>
  <si>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</si>
  <si>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</si>
  <si>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</si>
  <si>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</si>
  <si>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</si>
  <si>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</si>
  <si>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</si>
  <si>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</si>
  <si>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</si>
  <si>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</si>
  <si>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</si>
  <si>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</si>
  <si>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</si>
  <si>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</si>
  <si>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</si>
  <si>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</si>
  <si>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</si>
  <si>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</si>
  <si>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</si>
  <si>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</si>
  <si>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</si>
  <si>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</si>
  <si>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</si>
  <si>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</si>
  <si>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</si>
  <si>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</si>
  <si>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</si>
  <si>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</si>
  <si>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</si>
  <si>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</si>
  <si>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</si>
  <si>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</si>
  <si>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</si>
  <si>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</si>
  <si>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</si>
  <si>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</si>
  <si>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</si>
  <si>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</si>
  <si>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</si>
  <si>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</si>
  <si>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</si>
  <si>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</si>
  <si>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</si>
  <si>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</si>
  <si>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</si>
  <si>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</si>
  <si>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</si>
  <si>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</si>
  <si>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</si>
  <si>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</si>
  <si>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</si>
  <si>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</si>
  <si>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</si>
  <si>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</si>
  <si>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</si>
  <si>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</si>
  <si>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</si>
  <si>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</si>
  <si>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</si>
  <si>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</si>
  <si>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</si>
  <si>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</si>
  <si>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</si>
  <si>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</si>
  <si>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</si>
  <si>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</si>
  <si>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</si>
  <si>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</si>
  <si>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</si>
  <si>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</si>
  <si>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</si>
  <si>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</si>
  <si>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</si>
  <si>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</si>
  <si>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</si>
  <si>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</si>
  <si>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</si>
  <si>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</si>
  <si>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</si>
  <si>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</si>
  <si>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</si>
  <si>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</si>
  <si>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</si>
  <si>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</si>
  <si>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</si>
  <si>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</si>
  <si>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</si>
  <si>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</si>
  <si>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</si>
  <si>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</si>
  <si>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</si>
  <si>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</si>
  <si>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</si>
  <si>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</si>
  <si>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</si>
  <si>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</si>
  <si>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</si>
  <si>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</si>
  <si>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</si>
  <si>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</si>
  <si>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</si>
  <si>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</si>
  <si>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</si>
  <si>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</si>
  <si>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</si>
  <si>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</si>
  <si>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</si>
  <si>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</si>
  <si>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</si>
  <si>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</si>
  <si>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</si>
  <si>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</si>
  <si>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</si>
  <si>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</si>
  <si>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</si>
  <si>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</si>
  <si>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</si>
  <si>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</si>
  <si>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</si>
  <si>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</si>
  <si>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</si>
  <si>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</si>
  <si>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</si>
  <si>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</si>
  <si>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</si>
  <si>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</si>
  <si>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</si>
  <si>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</si>
  <si>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</si>
  <si>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</si>
  <si>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</si>
  <si>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</si>
  <si>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</si>
  <si>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</si>
  <si>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</si>
  <si>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</si>
  <si>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</si>
  <si>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</si>
  <si>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</si>
  <si>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</si>
  <si>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</si>
  <si>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</si>
  <si>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</si>
  <si>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</si>
  <si>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</si>
  <si>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</si>
  <si>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</si>
  <si>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</si>
  <si>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</si>
  <si>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</si>
  <si>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</si>
  <si>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</si>
  <si>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</si>
  <si>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</si>
  <si>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</si>
  <si>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</si>
  <si>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</si>
  <si>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</si>
  <si>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</si>
  <si>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</si>
  <si>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</si>
  <si>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</si>
  <si>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</si>
  <si>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</si>
  <si>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</si>
  <si>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</si>
  <si>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</si>
  <si>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</si>
  <si>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</si>
  <si>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</si>
  <si>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</si>
  <si>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</si>
  <si>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</si>
  <si>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</si>
  <si>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</si>
  <si>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</si>
  <si>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</si>
  <si>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</si>
  <si>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</si>
  <si>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</si>
  <si>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</si>
  <si>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</si>
  <si>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</si>
  <si>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</si>
  <si>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</si>
  <si>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</si>
  <si>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</si>
  <si>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</si>
  <si>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</si>
  <si>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</si>
  <si>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</si>
  <si>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</si>
  <si>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</si>
  <si>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</si>
  <si>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</si>
  <si>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</si>
  <si>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</si>
  <si>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</si>
  <si>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</si>
  <si>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</si>
  <si>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</si>
  <si>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</si>
  <si>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</si>
  <si>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</si>
  <si>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</si>
  <si>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</si>
  <si>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</si>
  <si>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</si>
  <si>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</si>
  <si>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</si>
  <si>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</si>
  <si>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</si>
  <si>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</si>
  <si>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</si>
  <si>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</si>
  <si>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</si>
  <si>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</si>
  <si>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</si>
  <si>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</si>
  <si>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</si>
  <si>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</si>
  <si>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</si>
  <si>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</si>
  <si>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</si>
  <si>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</si>
  <si>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</si>
  <si>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</si>
  <si>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</si>
  <si>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</si>
  <si>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</si>
  <si>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</si>
  <si>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</si>
  <si>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</si>
  <si>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</si>
  <si>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</si>
  <si>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</si>
  <si>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</si>
  <si>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</si>
  <si>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</si>
  <si>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</si>
  <si>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</si>
  <si>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</si>
  <si>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</si>
  <si>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</si>
  <si>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</si>
  <si>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</si>
  <si>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</si>
  <si>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</si>
  <si>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</si>
  <si>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</si>
  <si>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</si>
  <si>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</si>
  <si>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</si>
  <si>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</si>
  <si>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</si>
  <si>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</si>
  <si>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</si>
  <si>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</si>
  <si>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</si>
  <si>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</si>
  <si>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</si>
  <si>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</si>
  <si>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</si>
  <si>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</si>
  <si>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</si>
  <si>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</si>
  <si>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</si>
  <si>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</si>
  <si>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</si>
  <si>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</si>
  <si>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</si>
  <si>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</si>
  <si>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</si>
  <si>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</si>
  <si>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</si>
  <si>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</si>
  <si>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</si>
  <si>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</si>
  <si>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</si>
  <si>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</si>
  <si>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</si>
  <si>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</si>
  <si>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</si>
  <si>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</si>
  <si>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</si>
  <si>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</si>
  <si>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</si>
  <si>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</si>
  <si>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</si>
  <si>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</si>
  <si>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</si>
  <si>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</si>
  <si>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</si>
  <si>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</si>
  <si>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</si>
  <si>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</si>
  <si>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</si>
  <si>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</si>
  <si>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</si>
  <si>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</si>
  <si>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</si>
  <si>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</si>
  <si>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</si>
  <si>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</si>
  <si>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</si>
  <si>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</si>
  <si>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</si>
  <si>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</si>
  <si>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</si>
  <si>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</si>
  <si>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</si>
  <si>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</si>
  <si>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</si>
  <si>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</si>
  <si>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</si>
  <si>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</si>
  <si>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</si>
  <si>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</si>
  <si>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</si>
  <si>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</si>
  <si>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</si>
  <si>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</si>
  <si>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</si>
  <si>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</si>
  <si>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</si>
  <si>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</si>
  <si>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</si>
  <si>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</si>
  <si>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</si>
  <si>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</si>
  <si>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</si>
  <si>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</si>
  <si>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</si>
  <si>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</si>
  <si>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</si>
  <si>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</si>
  <si>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</si>
  <si>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</si>
  <si>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</si>
  <si>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</si>
  <si>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</si>
  <si>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</si>
  <si>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</si>
  <si>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</si>
  <si>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</si>
  <si>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</si>
  <si>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</si>
  <si>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</si>
  <si>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</si>
  <si>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</si>
  <si>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</si>
  <si>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</si>
  <si>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</si>
  <si>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</si>
  <si>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</si>
  <si>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</si>
  <si>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</si>
  <si>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</si>
  <si>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</si>
  <si>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</si>
  <si>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</si>
  <si>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</si>
  <si>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</si>
  <si>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</si>
  <si>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</si>
  <si>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</si>
  <si>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</si>
  <si>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</si>
  <si>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</si>
  <si>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</si>
  <si>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</si>
  <si>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</si>
  <si>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</si>
  <si>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</si>
  <si>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</si>
  <si>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</si>
  <si>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</si>
  <si>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</si>
  <si>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</si>
  <si>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</si>
  <si>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</si>
  <si>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</si>
  <si>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</si>
  <si>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</si>
  <si>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</si>
  <si>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</si>
  <si>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</si>
  <si>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</si>
  <si>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</si>
  <si>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</si>
  <si>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</si>
  <si>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</si>
  <si>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</si>
  <si>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</si>
  <si>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</si>
  <si>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</si>
  <si>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</si>
  <si>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</si>
  <si>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</si>
  <si>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</si>
  <si>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</si>
  <si>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</si>
  <si>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</si>
  <si>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</si>
  <si>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</si>
  <si>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</si>
  <si>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</si>
  <si>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</si>
  <si>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</si>
  <si>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</si>
  <si>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</si>
  <si>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</si>
  <si>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</si>
  <si>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</si>
  <si>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</si>
  <si>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</si>
  <si>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</si>
  <si>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</si>
  <si>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</si>
  <si>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</si>
  <si>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</si>
  <si>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</si>
  <si>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</si>
  <si>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</si>
  <si>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</si>
  <si>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</si>
  <si>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</si>
  <si>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</si>
  <si>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</si>
  <si>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</si>
  <si>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</si>
  <si>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</si>
  <si>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</si>
  <si>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</si>
  <si>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</si>
  <si>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</si>
  <si>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</si>
  <si>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</si>
  <si>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</si>
  <si>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</si>
  <si>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</si>
  <si>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</si>
  <si>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</si>
  <si>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</si>
  <si>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</si>
  <si>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</si>
  <si>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</si>
  <si>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</si>
  <si>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</si>
  <si>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</si>
  <si>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</si>
  <si>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</si>
  <si>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</si>
  <si>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</si>
  <si>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</si>
  <si>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</si>
  <si>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</si>
  <si>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</si>
  <si>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</si>
  <si>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</si>
  <si>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</si>
  <si>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</si>
  <si>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</si>
  <si>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</si>
  <si>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</si>
  <si>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</si>
  <si>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</si>
  <si>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</si>
  <si>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</si>
  <si>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</si>
  <si>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</si>
  <si>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</si>
  <si>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</si>
  <si>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</si>
  <si>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</si>
  <si>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</si>
  <si>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</si>
  <si>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</si>
  <si>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</si>
  <si>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</si>
  <si>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</si>
  <si>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</si>
  <si>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</si>
  <si>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</si>
  <si>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</si>
  <si>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</si>
  <si>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</si>
  <si>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</si>
  <si>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</si>
  <si>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</si>
  <si>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</si>
  <si>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</si>
  <si>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</si>
  <si>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</si>
  <si>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</si>
  <si>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</si>
  <si>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</si>
  <si>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</si>
  <si>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</si>
  <si>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</si>
  <si>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</si>
  <si>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</si>
  <si>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</si>
  <si>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</si>
  <si>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</si>
  <si>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</si>
  <si>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</si>
  <si>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</si>
  <si>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</si>
  <si>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</si>
  <si>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</si>
  <si>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</si>
  <si>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</si>
  <si>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</si>
  <si>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</si>
  <si>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</si>
  <si>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</si>
  <si>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</si>
  <si>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</si>
  <si>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</si>
  <si>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</si>
  <si>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</si>
  <si>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</si>
  <si>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</si>
  <si>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</si>
  <si>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</si>
  <si>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</si>
  <si>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</si>
  <si>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</si>
  <si>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</si>
  <si>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</si>
  <si>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</si>
  <si>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</si>
  <si>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</si>
  <si>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</si>
  <si>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</si>
  <si>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</si>
  <si>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</si>
  <si>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</si>
  <si>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</si>
  <si>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</si>
  <si>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</si>
  <si>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</si>
  <si>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</si>
  <si>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</si>
  <si>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</si>
  <si>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</si>
  <si>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</si>
  <si>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</si>
  <si>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</si>
  <si>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</si>
  <si>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</si>
  <si>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</si>
  <si>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</si>
  <si>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</si>
  <si>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</si>
  <si>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</si>
  <si>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</si>
  <si>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</si>
  <si>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</si>
  <si>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</si>
  <si>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</si>
  <si>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</si>
  <si>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</si>
  <si>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</si>
  <si>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</si>
  <si>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</si>
  <si>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</si>
  <si>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</si>
  <si>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</si>
  <si>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</si>
  <si>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</si>
  <si>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</si>
  <si>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</si>
  <si>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</si>
  <si>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</si>
  <si>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</si>
  <si>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</si>
  <si>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</si>
  <si>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</si>
  <si>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</si>
  <si>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</si>
  <si>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</si>
  <si>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</si>
  <si>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</si>
  <si>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</si>
  <si>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</si>
  <si>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</si>
  <si>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</si>
  <si>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</si>
  <si>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</si>
  <si>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</si>
  <si>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</si>
  <si>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</si>
  <si>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</si>
  <si>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</si>
  <si>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</si>
  <si>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</si>
  <si>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</si>
  <si>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</si>
  <si>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</si>
  <si>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</si>
  <si>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</si>
  <si>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</si>
  <si>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</si>
  <si>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</si>
  <si>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</si>
  <si>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</si>
  <si>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</si>
  <si>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</si>
  <si>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</si>
  <si>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</si>
  <si>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</si>
  <si>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</si>
  <si>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</si>
  <si>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</si>
  <si>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</si>
  <si>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</si>
  <si>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</si>
  <si>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</si>
  <si>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</si>
  <si>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</si>
  <si>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</si>
  <si>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</si>
  <si>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</si>
  <si>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</si>
  <si>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</si>
  <si>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</si>
  <si>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</si>
  <si>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</si>
  <si>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</si>
  <si>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</si>
  <si>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</si>
  <si>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</si>
  <si>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</si>
  <si>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</si>
  <si>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</si>
  <si>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</si>
  <si>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</si>
  <si>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</si>
  <si>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</si>
  <si>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</si>
  <si>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</si>
  <si>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</si>
  <si>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</si>
  <si>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</si>
  <si>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</si>
  <si>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</si>
  <si>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</si>
  <si>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</si>
  <si>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</si>
  <si>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</si>
  <si>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</si>
  <si>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</si>
  <si>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</si>
  <si>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</si>
  <si>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</si>
  <si>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</si>
  <si>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</si>
  <si>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</si>
  <si>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</si>
  <si>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</si>
  <si>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</si>
  <si>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</si>
  <si>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</si>
  <si>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</si>
  <si>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</si>
  <si>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</si>
  <si>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</si>
  <si>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</si>
  <si>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</si>
  <si>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</si>
  <si>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</si>
  <si>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</si>
  <si>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</si>
  <si>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</si>
  <si>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</si>
  <si>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</si>
  <si>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</si>
  <si>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</si>
  <si>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</si>
  <si>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</si>
  <si>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</si>
  <si>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</si>
  <si>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</si>
  <si>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</si>
  <si>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</si>
  <si>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</si>
  <si>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</si>
  <si>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</si>
  <si>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</si>
  <si>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</si>
  <si>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</si>
  <si>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</si>
  <si>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</si>
  <si>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</si>
  <si>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</si>
  <si>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</si>
  <si>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</si>
  <si>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</si>
  <si>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</si>
  <si>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</si>
  <si>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</si>
  <si>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</si>
  <si>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</si>
  <si>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</si>
  <si>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</si>
  <si>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</si>
  <si>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</si>
  <si>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</si>
  <si>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</si>
  <si>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</si>
  <si>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</si>
  <si>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</si>
  <si>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</si>
  <si>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</si>
  <si>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</si>
  <si>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</si>
  <si>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</si>
  <si>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</si>
  <si>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</si>
  <si>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</si>
  <si>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</si>
  <si>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</si>
  <si>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</si>
  <si>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</si>
  <si>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</si>
  <si>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</si>
  <si>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</si>
  <si>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</si>
  <si>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</si>
  <si>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</si>
  <si>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</si>
  <si>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</si>
  <si>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</si>
  <si>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</si>
  <si>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</si>
  <si>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</si>
  <si>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</si>
  <si>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</si>
  <si>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</si>
  <si>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</si>
  <si>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</si>
  <si>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</si>
  <si>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</si>
  <si>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</si>
  <si>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</si>
  <si>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</si>
  <si>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</si>
  <si>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</si>
  <si>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</si>
  <si>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</si>
  <si>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</si>
  <si>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</si>
  <si>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</si>
  <si>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</si>
  <si>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</si>
  <si>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</si>
  <si>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</si>
  <si>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</si>
  <si>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</si>
  <si>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</si>
  <si>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</si>
  <si>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</si>
  <si>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</si>
  <si>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</si>
  <si>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</si>
  <si>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</si>
  <si>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</si>
  <si>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</si>
  <si>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</si>
  <si>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</si>
  <si>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</si>
  <si>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</si>
  <si>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</si>
  <si>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</si>
  <si>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</si>
  <si>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</si>
  <si>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</si>
  <si>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</si>
  <si>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</si>
  <si>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</si>
  <si>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</si>
  <si>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</si>
  <si>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</si>
  <si>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</si>
  <si>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</si>
  <si>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</si>
  <si>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</si>
  <si>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</si>
  <si>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</si>
  <si>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</si>
  <si>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</si>
  <si>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</si>
  <si>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</si>
  <si>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</si>
  <si>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</si>
  <si>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</si>
  <si>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</si>
  <si>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</si>
  <si>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</si>
  <si>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</si>
  <si>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</si>
  <si>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</si>
  <si>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</si>
  <si>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</si>
  <si>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</si>
  <si>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</si>
  <si>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</si>
  <si>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</si>
  <si>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</si>
  <si>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</si>
  <si>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</si>
  <si>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</si>
  <si>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</si>
  <si>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</si>
  <si>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</si>
  <si>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</si>
  <si>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</si>
  <si>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</si>
  <si>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</si>
  <si>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</si>
  <si>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</si>
  <si>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</si>
  <si>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</si>
  <si>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</si>
  <si>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</si>
  <si>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</si>
  <si>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</si>
  <si>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</si>
  <si>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</si>
  <si>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</si>
  <si>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</si>
  <si>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</si>
  <si>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</si>
  <si>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</si>
  <si>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</si>
  <si>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</si>
  <si>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</si>
  <si>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</si>
  <si>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</si>
  <si>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</si>
  <si>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</si>
  <si>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</si>
  <si>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</si>
  <si>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</si>
  <si>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</si>
  <si>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</si>
  <si>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</si>
  <si>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</si>
  <si>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</si>
  <si>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</si>
  <si>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</si>
  <si>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</si>
  <si>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</si>
  <si>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</si>
  <si>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</si>
  <si>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</si>
  <si>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</si>
  <si>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</si>
  <si>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</si>
  <si>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</si>
  <si>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</si>
  <si>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</si>
  <si>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</si>
  <si>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</si>
  <si>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</si>
  <si>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</si>
  <si>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</si>
  <si>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</si>
  <si>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</si>
  <si>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</si>
  <si>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</si>
  <si>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</si>
  <si>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</si>
  <si>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</si>
  <si>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</si>
  <si>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</si>
  <si>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</si>
  <si>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</si>
  <si>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</si>
  <si>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</si>
  <si>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</si>
  <si>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</si>
  <si>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</si>
  <si>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</si>
  <si>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</si>
  <si>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</si>
  <si>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</si>
  <si>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</si>
  <si>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</si>
  <si>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</si>
  <si>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</si>
  <si>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</si>
  <si>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</si>
  <si>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</si>
  <si>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</si>
  <si>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</si>
  <si>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</si>
  <si>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</si>
  <si>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</si>
  <si>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</si>
  <si>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</si>
  <si>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</si>
  <si>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</si>
  <si>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</si>
  <si>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</si>
  <si>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</si>
  <si>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</si>
  <si>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</si>
  <si>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</si>
  <si>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</si>
  <si>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</si>
  <si>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</si>
  <si>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</si>
  <si>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</si>
  <si>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</si>
  <si>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</si>
  <si>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</si>
  <si>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</si>
  <si>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</si>
  <si>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</si>
  <si>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</si>
  <si>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</si>
  <si>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</si>
  <si>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</si>
  <si>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</si>
  <si>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</si>
  <si>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</si>
  <si>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</si>
  <si>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</si>
  <si>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</si>
  <si>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</si>
  <si>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</si>
  <si>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</si>
  <si>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</si>
  <si>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</si>
  <si>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</si>
  <si>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</si>
  <si>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</si>
  <si>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</si>
  <si>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</si>
  <si>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</si>
  <si>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</si>
  <si>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</si>
  <si>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</si>
  <si>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</si>
  <si>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</si>
  <si>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</si>
  <si>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</si>
  <si>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</si>
  <si>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</si>
  <si>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</si>
  <si>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</si>
  <si>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</si>
  <si>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</si>
  <si>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</si>
  <si>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</si>
  <si>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</si>
  <si>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</si>
  <si>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</si>
  <si>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</si>
  <si>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</si>
  <si>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</si>
  <si>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</si>
  <si>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</si>
  <si>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</si>
  <si>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</si>
  <si>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</si>
  <si>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</si>
  <si>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</si>
  <si>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</si>
  <si>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</si>
  <si>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</si>
  <si>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</si>
  <si>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</si>
  <si>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</si>
  <si>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</si>
  <si>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</si>
  <si>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</si>
  <si>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</si>
  <si>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</si>
  <si>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</si>
  <si>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</si>
  <si>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</si>
  <si>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</si>
  <si>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</si>
  <si>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</si>
  <si>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</si>
  <si>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</si>
  <si>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</si>
  <si>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</si>
  <si>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</si>
  <si>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</si>
  <si>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</si>
  <si>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</si>
  <si>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</si>
  <si>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</si>
  <si>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</si>
  <si>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</si>
  <si>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</si>
  <si>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</si>
  <si>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</si>
  <si>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</si>
  <si>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</si>
  <si>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</si>
  <si>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</si>
  <si>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</si>
  <si>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</si>
  <si>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</si>
  <si>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</si>
  <si>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</si>
  <si>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</si>
  <si>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</si>
  <si>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</si>
  <si>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</si>
  <si>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</si>
  <si>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</si>
  <si>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</si>
  <si>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</si>
  <si>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</si>
  <si>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</si>
  <si>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</si>
  <si>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</si>
  <si>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</si>
  <si>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</si>
  <si>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</si>
  <si>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</si>
  <si>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</si>
  <si>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</si>
  <si>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</si>
  <si>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</si>
  <si>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</si>
  <si>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</si>
  <si>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</si>
  <si>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</si>
  <si>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</si>
  <si>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</si>
  <si>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</si>
  <si>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</si>
  <si>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</si>
  <si>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</si>
  <si>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</si>
  <si>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</si>
  <si>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</si>
  <si>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</si>
  <si>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</si>
  <si>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</si>
  <si>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</si>
  <si>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</si>
  <si>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</si>
  <si>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</si>
  <si>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</si>
  <si>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</si>
  <si>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</si>
  <si>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</si>
  <si>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</si>
  <si>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</si>
  <si>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</si>
  <si>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</si>
  <si>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</si>
  <si>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</si>
  <si>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</si>
  <si>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</si>
  <si>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</si>
  <si>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</si>
  <si>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</si>
  <si>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</si>
  <si>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</si>
  <si>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</si>
  <si>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</si>
  <si>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</si>
  <si>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</si>
  <si>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</si>
  <si>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</si>
  <si>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</si>
  <si>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</si>
  <si>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</si>
  <si>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</si>
  <si>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</si>
  <si>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</si>
  <si>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</si>
  <si>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</si>
  <si>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</si>
  <si>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</si>
  <si>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</si>
  <si>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</si>
  <si>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</si>
  <si>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</si>
  <si>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</si>
  <si>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</si>
  <si>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</si>
  <si>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</si>
  <si>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</si>
  <si>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</si>
  <si>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</si>
  <si>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</si>
  <si>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</si>
  <si>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</si>
  <si>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</si>
  <si>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</si>
  <si>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</si>
  <si>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</si>
  <si>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</si>
  <si>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</si>
  <si>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</si>
  <si>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</si>
  <si>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</si>
  <si>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</si>
  <si>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</si>
  <si>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</si>
  <si>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</si>
  <si>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</si>
  <si>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</si>
  <si>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</si>
  <si>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</si>
  <si>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</si>
  <si>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</si>
  <si>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</si>
  <si>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</si>
  <si>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</si>
  <si>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</si>
  <si>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</si>
  <si>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</si>
  <si>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</si>
  <si>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</si>
  <si>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</si>
  <si>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</si>
  <si>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</si>
  <si>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</si>
  <si>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</si>
  <si>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</si>
  <si>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</si>
  <si>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</si>
  <si>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</si>
  <si>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</si>
  <si>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</si>
  <si>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</si>
  <si>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</si>
  <si>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</si>
  <si>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</si>
  <si>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</si>
  <si>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</si>
  <si>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</si>
  <si>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</si>
  <si>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</si>
  <si>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</si>
  <si>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</si>
  <si>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</si>
  <si>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</si>
  <si>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</si>
  <si>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</si>
  <si>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</si>
  <si>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</si>
  <si>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</si>
  <si>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</si>
  <si>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</si>
  <si>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</si>
  <si>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</si>
  <si>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</si>
  <si>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</si>
  <si>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</si>
  <si>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</si>
  <si>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</si>
  <si>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</si>
  <si>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</si>
  <si>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</si>
  <si>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</si>
  <si>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</si>
  <si>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</si>
  <si>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</si>
  <si>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</si>
  <si>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</si>
  <si>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</si>
  <si>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</si>
  <si>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</si>
  <si>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</si>
  <si>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</si>
  <si>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</si>
  <si>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</si>
  <si>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</si>
  <si>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</si>
  <si>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</si>
  <si>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</si>
  <si>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</si>
  <si>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</si>
  <si>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</si>
  <si>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</si>
  <si>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</si>
  <si>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</si>
  <si>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</si>
  <si>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</si>
  <si>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</si>
  <si>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</si>
  <si>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</si>
  <si>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</si>
  <si>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</si>
  <si>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</si>
  <si>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</si>
  <si>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</si>
  <si>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</si>
  <si>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</si>
  <si>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</si>
  <si>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</si>
  <si>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</si>
  <si>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</si>
  <si>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</si>
  <si>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</si>
  <si>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</si>
  <si>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</si>
  <si>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</si>
  <si>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</si>
  <si>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</si>
  <si>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</si>
  <si>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</si>
  <si>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</si>
  <si>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</si>
  <si>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</si>
  <si>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</si>
  <si>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</si>
  <si>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</si>
  <si>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</si>
  <si>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</si>
  <si>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</si>
  <si>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</si>
  <si>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</si>
  <si>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</si>
  <si>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</si>
  <si>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</si>
  <si>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</si>
  <si>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</si>
  <si>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</si>
  <si>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</si>
  <si>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</si>
  <si>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</si>
  <si>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</si>
  <si>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</si>
  <si>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</si>
  <si>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</si>
  <si>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</si>
  <si>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</si>
  <si>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</si>
  <si>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</si>
  <si>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</si>
  <si>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</si>
  <si>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</si>
  <si>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</si>
  <si>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</si>
  <si>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</si>
  <si>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</si>
  <si>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</si>
  <si>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</si>
  <si>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</si>
  <si>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</si>
  <si>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</si>
  <si>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</si>
  <si>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</si>
  <si>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</si>
  <si>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</si>
  <si>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</si>
  <si>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</si>
  <si>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</si>
  <si>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</si>
  <si>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</si>
  <si>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</si>
  <si>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</si>
  <si>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</si>
  <si>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</si>
  <si>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</si>
  <si>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</si>
  <si>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</si>
  <si>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</si>
  <si>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</si>
  <si>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</si>
  <si>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</si>
  <si>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</si>
  <si>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</si>
  <si>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</si>
  <si>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</si>
  <si>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</si>
  <si>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</si>
  <si>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</si>
  <si>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</si>
  <si>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</si>
  <si>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</si>
  <si>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</si>
  <si>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</si>
  <si>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</si>
  <si>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</si>
  <si>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</si>
  <si>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</si>
  <si>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</si>
  <si>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</si>
  <si>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</si>
  <si>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</si>
  <si>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</si>
  <si>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</si>
  <si>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</si>
  <si>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</si>
  <si>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</si>
  <si>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</si>
  <si>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</si>
  <si>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</si>
  <si>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</si>
  <si>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</si>
  <si>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</si>
  <si>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</si>
  <si>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</si>
  <si>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</si>
  <si>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</si>
  <si>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</si>
  <si>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</si>
  <si>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</si>
  <si>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</si>
  <si>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</si>
  <si>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</si>
  <si>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</si>
  <si>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</si>
  <si>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</si>
  <si>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</si>
  <si>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</si>
  <si>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</si>
  <si>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</si>
  <si>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</si>
  <si>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</si>
  <si>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</si>
  <si>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</si>
  <si>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</si>
  <si>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</si>
  <si>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</si>
  <si>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</si>
  <si>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</si>
  <si>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</si>
  <si>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</si>
  <si>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</si>
  <si>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</si>
  <si>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</si>
  <si>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</si>
  <si>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</si>
  <si>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</si>
  <si>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</si>
  <si>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</si>
  <si>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</si>
  <si>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</si>
  <si>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</si>
  <si>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</si>
  <si>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</si>
  <si>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</si>
  <si>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</si>
  <si>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</si>
  <si>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</si>
  <si>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</si>
  <si>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</si>
  <si>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</si>
  <si>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</si>
  <si>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</si>
  <si>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</si>
  <si>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</si>
  <si>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</si>
  <si>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</si>
  <si>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</si>
  <si>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</si>
  <si>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</si>
  <si>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</si>
  <si>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</si>
  <si>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</si>
  <si>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</si>
  <si>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</si>
  <si>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</si>
  <si>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</si>
  <si>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</si>
  <si>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</si>
  <si>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</si>
  <si>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</si>
  <si>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</si>
  <si>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</si>
  <si>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</si>
  <si>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</si>
  <si>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</si>
  <si>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</si>
  <si>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</si>
  <si>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</si>
  <si>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</si>
  <si>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</si>
  <si>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</si>
  <si>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</si>
  <si>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</si>
  <si>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</si>
  <si>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</si>
  <si>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</si>
  <si>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</si>
  <si>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</si>
  <si>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</si>
  <si>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</si>
  <si>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</si>
  <si>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</si>
  <si>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</si>
  <si>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</si>
  <si>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</si>
  <si>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</si>
  <si>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</si>
  <si>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</si>
  <si>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</si>
  <si>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</si>
  <si>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</si>
  <si>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</si>
  <si>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</si>
  <si>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</si>
  <si>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</si>
  <si>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</si>
  <si>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</si>
  <si>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</si>
  <si>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</si>
  <si>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</si>
  <si>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</si>
  <si>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</si>
  <si>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</si>
  <si>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</si>
  <si>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</si>
  <si>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</si>
  <si>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</si>
  <si>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</si>
  <si>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</si>
  <si>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</si>
  <si>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</si>
  <si>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</si>
  <si>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</si>
  <si>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</si>
  <si>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</si>
  <si>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</si>
  <si>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</si>
  <si>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</si>
  <si>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</si>
  <si>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</si>
  <si>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</si>
  <si>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</si>
  <si>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</si>
  <si>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</si>
  <si>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</si>
  <si>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</si>
  <si>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</si>
  <si>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</si>
  <si>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</si>
  <si>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</si>
  <si>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</si>
  <si>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</si>
  <si>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</si>
  <si>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</si>
  <si>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</si>
  <si>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</si>
  <si>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</si>
  <si>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</si>
  <si>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</si>
  <si>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</si>
  <si>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</si>
  <si>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</si>
  <si>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</si>
  <si>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</si>
  <si>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</si>
  <si>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</si>
  <si>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</si>
  <si>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</si>
  <si>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</si>
  <si>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</si>
  <si>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</si>
  <si>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</si>
  <si>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</si>
  <si>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</si>
  <si>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</si>
  <si>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</si>
  <si>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</si>
  <si>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</si>
  <si>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</si>
  <si>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</si>
  <si>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</si>
  <si>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</si>
  <si>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</si>
  <si>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</si>
  <si>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</si>
  <si>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</si>
  <si>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</si>
  <si>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</si>
  <si>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</si>
  <si>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</si>
  <si>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</si>
  <si>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</si>
  <si>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</si>
  <si>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</si>
  <si>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</si>
  <si>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</si>
  <si>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</si>
  <si>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</si>
  <si>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</si>
  <si>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</si>
  <si>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</si>
  <si>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</si>
  <si>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</si>
  <si>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</si>
  <si>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</si>
  <si>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</si>
  <si>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</si>
  <si>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</si>
  <si>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</si>
  <si>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</si>
  <si>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</si>
  <si>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</si>
  <si>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</si>
  <si>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</si>
  <si>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</si>
  <si>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</si>
  <si>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</si>
  <si>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</si>
  <si>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</si>
  <si>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</si>
  <si>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</si>
  <si>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</si>
  <si>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</si>
  <si>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</si>
  <si>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</si>
  <si>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</si>
  <si>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</si>
  <si>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</si>
  <si>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</si>
  <si>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</si>
  <si>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</si>
  <si>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</si>
  <si>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</si>
  <si>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</si>
  <si>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</si>
  <si>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</si>
  <si>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</si>
  <si>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</si>
  <si>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</si>
  <si>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</si>
  <si>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</si>
  <si>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</si>
  <si>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</si>
  <si>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</si>
  <si>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</si>
  <si>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</si>
  <si>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</si>
  <si>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</si>
  <si>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</si>
  <si>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</si>
  <si>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</si>
  <si>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</si>
  <si>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</si>
  <si>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</si>
  <si>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</si>
  <si>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</si>
  <si>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</si>
  <si>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</si>
  <si>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</si>
  <si>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</si>
  <si>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</si>
  <si>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</si>
  <si>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</si>
  <si>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</si>
  <si>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</si>
  <si>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</si>
  <si>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</si>
  <si>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</si>
  <si>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</si>
  <si>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</si>
  <si>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</si>
  <si>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</si>
  <si>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</si>
  <si>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</si>
  <si>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</si>
  <si>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</si>
  <si>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</si>
  <si>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</si>
  <si>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</si>
  <si>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</si>
  <si>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</si>
  <si>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</si>
  <si>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</si>
  <si>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</si>
  <si>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</si>
  <si>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</si>
  <si>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</si>
  <si>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</si>
  <si>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</si>
  <si>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</si>
  <si>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</si>
  <si>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</si>
  <si>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</si>
  <si>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</si>
  <si>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</si>
  <si>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</si>
  <si>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</si>
  <si>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</si>
  <si>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</si>
  <si>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</si>
  <si>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</si>
  <si>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</si>
  <si>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</si>
  <si>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</si>
  <si>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</si>
  <si>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</si>
  <si>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</si>
  <si>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</si>
  <si>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</si>
  <si>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</si>
  <si>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</si>
  <si>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</si>
  <si>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</si>
  <si>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</si>
  <si>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</si>
  <si>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</si>
  <si>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</si>
  <si>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</si>
  <si>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</si>
  <si>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</si>
  <si>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</si>
  <si>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</si>
  <si>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</si>
  <si>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</si>
  <si>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</si>
  <si>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</si>
  <si>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</si>
  <si>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</si>
  <si>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</si>
  <si>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</si>
  <si>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</si>
  <si>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</si>
  <si>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</si>
  <si>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</si>
  <si>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</si>
  <si>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</si>
  <si>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</si>
  <si>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</si>
  <si>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</si>
  <si>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</si>
  <si>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</si>
  <si>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</si>
  <si>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</si>
  <si>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</si>
  <si>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</si>
  <si>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</si>
  <si>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</si>
  <si>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</si>
  <si>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</si>
  <si>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</si>
  <si>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</si>
  <si>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</si>
  <si>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</si>
  <si>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</si>
  <si>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</si>
  <si>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</si>
  <si>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</si>
  <si>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</si>
  <si>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</si>
  <si>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</si>
  <si>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</si>
  <si>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</si>
  <si>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</si>
  <si>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</si>
  <si>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</si>
  <si>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</si>
  <si>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</si>
  <si>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</si>
  <si>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</si>
  <si>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</si>
  <si>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</si>
  <si>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</si>
  <si>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</si>
  <si>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</si>
  <si>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</si>
  <si>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</si>
  <si>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</si>
  <si>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</si>
  <si>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</si>
  <si>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</si>
  <si>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</si>
  <si>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</si>
  <si>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</si>
  <si>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</si>
  <si>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</si>
  <si>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</si>
  <si>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</si>
  <si>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</si>
  <si>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</si>
  <si>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</si>
  <si>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</si>
  <si>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</si>
  <si>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</si>
  <si>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</si>
  <si>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</si>
  <si>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</si>
  <si>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</si>
  <si>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</si>
  <si>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</si>
  <si>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</si>
  <si>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</si>
  <si>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</si>
  <si>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</si>
  <si>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</si>
  <si>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</si>
  <si>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</si>
  <si>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</si>
  <si>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</si>
  <si>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</si>
  <si>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</si>
  <si>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</si>
  <si>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</si>
  <si>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</si>
  <si>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</si>
  <si>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</si>
  <si>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</si>
  <si>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</si>
  <si>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</si>
  <si>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</si>
  <si>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</si>
  <si>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</si>
  <si>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</si>
  <si>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</si>
  <si>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</si>
  <si>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</si>
  <si>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</si>
  <si>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</si>
  <si>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</si>
  <si>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</si>
  <si>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</si>
  <si>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</si>
  <si>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</si>
  <si>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</si>
  <si>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</si>
  <si>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</si>
  <si>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</si>
  <si>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</si>
  <si>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</si>
  <si>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</si>
  <si>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</si>
  <si>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</si>
  <si>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</si>
  <si>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</si>
  <si>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</si>
  <si>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</si>
  <si>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</si>
  <si>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</si>
  <si>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</si>
  <si>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</si>
  <si>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</si>
  <si>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</si>
  <si>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</si>
  <si>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</si>
  <si>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</si>
  <si>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</si>
  <si>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</si>
  <si>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</si>
  <si>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</si>
  <si>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</si>
  <si>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</si>
  <si>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</si>
  <si>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</si>
  <si>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</si>
  <si>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</si>
  <si>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</si>
  <si>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</si>
  <si>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</si>
  <si>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</si>
  <si>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</si>
  <si>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</si>
  <si>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</si>
  <si>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</si>
  <si>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</si>
  <si>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</si>
  <si>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</si>
  <si>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</si>
  <si>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</si>
  <si>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</si>
  <si>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</si>
  <si>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</si>
  <si>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</si>
  <si>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</si>
  <si>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</si>
  <si>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</si>
  <si>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</si>
  <si>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</si>
  <si>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</si>
  <si>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</si>
  <si>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</si>
  <si>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</si>
  <si>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</si>
  <si>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</si>
  <si>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</si>
  <si>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</si>
  <si>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</si>
  <si>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</si>
  <si>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</si>
  <si>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</si>
  <si>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</si>
  <si>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</si>
  <si>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</si>
  <si>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</si>
  <si>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</si>
  <si>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</si>
  <si>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</si>
  <si>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</si>
  <si>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</si>
  <si>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</si>
  <si>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</si>
  <si>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</si>
  <si>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</si>
  <si>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</si>
  <si>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</si>
  <si>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</si>
  <si>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</si>
  <si>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</si>
  <si>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</si>
  <si>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</si>
  <si>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</si>
  <si>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</si>
  <si>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</si>
  <si>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</si>
  <si>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</si>
  <si>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</si>
  <si>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</si>
  <si>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</si>
  <si>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</si>
  <si>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</si>
  <si>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</si>
  <si>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</si>
  <si>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</si>
  <si>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</si>
  <si>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</si>
  <si>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</si>
  <si>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</si>
  <si>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</si>
  <si>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</si>
  <si>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</si>
  <si>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</si>
  <si>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</si>
  <si>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</si>
  <si>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</si>
  <si>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</si>
  <si>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</si>
  <si>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</si>
  <si>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</si>
  <si>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</si>
  <si>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</si>
  <si>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</si>
  <si>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</si>
  <si>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</si>
  <si>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</si>
  <si>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</si>
  <si>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</si>
  <si>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</si>
  <si>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</si>
  <si>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</si>
  <si>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</si>
  <si>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</si>
  <si>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</si>
  <si>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</si>
  <si>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</si>
  <si>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</si>
  <si>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</si>
  <si>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</si>
  <si>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</si>
  <si>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</si>
  <si>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</si>
  <si>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</si>
  <si>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</si>
  <si>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</si>
  <si>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</si>
  <si>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</si>
  <si>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</si>
  <si>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</si>
  <si>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</si>
  <si>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</si>
  <si>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</si>
  <si>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</si>
  <si>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</si>
  <si>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</si>
  <si>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</si>
  <si>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</si>
  <si>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</si>
  <si>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</si>
  <si>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</si>
  <si>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</si>
  <si>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</si>
  <si>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</si>
  <si>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</si>
  <si>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</si>
  <si>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</si>
  <si>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</si>
  <si>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</si>
  <si>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</si>
  <si>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</si>
  <si>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</si>
  <si>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</si>
  <si>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</si>
  <si>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</si>
  <si>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</si>
  <si>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</si>
  <si>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</si>
  <si>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</si>
  <si>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</si>
  <si>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</si>
  <si>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</si>
  <si>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</si>
  <si>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</si>
  <si>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</si>
  <si>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</si>
  <si>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</si>
  <si>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</si>
  <si>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</si>
  <si>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</si>
  <si>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</si>
  <si>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</si>
  <si>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</si>
  <si>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</si>
  <si>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</si>
  <si>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</si>
  <si>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</si>
  <si>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</si>
  <si>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</si>
  <si>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</si>
  <si>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</si>
  <si>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</si>
  <si>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</si>
  <si>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</si>
  <si>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</si>
  <si>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</si>
  <si>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</si>
  <si>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</si>
  <si>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</si>
  <si>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</si>
  <si>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</si>
  <si>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</si>
  <si>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</si>
  <si>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</si>
  <si>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</si>
  <si>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</si>
  <si>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</si>
  <si>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</si>
  <si>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</si>
  <si>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</si>
  <si>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</si>
  <si>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</si>
  <si>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</si>
  <si>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</si>
  <si>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</si>
  <si>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</si>
  <si>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</si>
  <si>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</si>
  <si>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</si>
  <si>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</si>
  <si>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</si>
  <si>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</si>
  <si>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</si>
  <si>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</si>
  <si>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</si>
  <si>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</si>
  <si>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</si>
  <si>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</si>
  <si>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</si>
  <si>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</si>
  <si>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</si>
  <si>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</si>
  <si>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</si>
  <si>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</si>
  <si>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</si>
  <si>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</si>
  <si>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</si>
  <si>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</si>
  <si>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</si>
  <si>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</si>
  <si>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</si>
  <si>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</si>
  <si>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</si>
  <si>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</si>
  <si>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</si>
  <si>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</si>
  <si>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</si>
  <si>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</si>
  <si>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</si>
  <si>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</si>
  <si>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</si>
  <si>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</si>
  <si>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</si>
  <si>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</si>
  <si>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</si>
  <si>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</si>
  <si>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</si>
  <si>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</si>
  <si>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</si>
  <si>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</si>
  <si>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</si>
  <si>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</si>
  <si>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</si>
  <si>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</si>
  <si>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</si>
  <si>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</si>
  <si>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</si>
  <si>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</si>
  <si>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</si>
  <si>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</si>
  <si>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</si>
  <si>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</si>
  <si>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</si>
  <si>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</si>
  <si>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</si>
  <si>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</si>
  <si>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</si>
  <si>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</si>
  <si>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</si>
  <si>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</si>
  <si>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</si>
  <si>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</si>
  <si>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</si>
  <si>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</si>
  <si>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</si>
  <si>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</si>
  <si>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</si>
  <si>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</si>
  <si>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</si>
  <si>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</si>
  <si>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</si>
  <si>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</si>
  <si>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</si>
  <si>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</si>
  <si>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</si>
  <si>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</si>
  <si>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</si>
  <si>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</si>
  <si>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</si>
  <si>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</si>
  <si>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</si>
  <si>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</si>
  <si>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</si>
  <si>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</si>
  <si>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</si>
  <si>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</si>
  <si>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</si>
  <si>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</si>
  <si>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</si>
  <si>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</si>
  <si>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</si>
  <si>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</si>
  <si>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</si>
  <si>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</si>
  <si>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</si>
  <si>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</si>
  <si>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</si>
  <si>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</si>
  <si>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</si>
  <si>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</si>
  <si>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</si>
  <si>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</si>
  <si>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</si>
  <si>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</si>
  <si>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</si>
  <si>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</si>
  <si>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</si>
  <si>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</si>
  <si>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</si>
  <si>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</si>
  <si>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</si>
  <si>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</si>
  <si>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</si>
  <si>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</si>
  <si>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</si>
  <si>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</si>
  <si>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</si>
  <si>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</si>
  <si>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</si>
  <si>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</si>
  <si>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</si>
  <si>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</si>
  <si>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</si>
  <si>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</si>
  <si>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</si>
  <si>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</si>
  <si>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</si>
  <si>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</si>
  <si>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</si>
  <si>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</si>
  <si>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</si>
  <si>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</si>
  <si>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</si>
  <si>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</si>
  <si>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</si>
  <si>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</si>
  <si>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</si>
  <si>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</si>
  <si>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</si>
  <si>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</si>
  <si>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</si>
  <si>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</si>
  <si>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</si>
  <si>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</si>
  <si>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</si>
  <si>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</si>
  <si>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</si>
  <si>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</si>
  <si>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</si>
  <si>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</si>
  <si>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</si>
  <si>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</si>
  <si>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</si>
  <si>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</si>
  <si>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</si>
  <si>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</si>
  <si>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</si>
  <si>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</si>
  <si>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</si>
  <si>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</si>
  <si>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</si>
  <si>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</si>
  <si>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</si>
  <si>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</si>
  <si>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</si>
  <si>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</si>
  <si>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</si>
  <si>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</si>
  <si>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</si>
  <si>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</si>
  <si>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</si>
  <si>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</si>
  <si>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</si>
  <si>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</si>
  <si>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</si>
  <si>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</si>
  <si>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</si>
  <si>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</si>
  <si>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</si>
  <si>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</si>
  <si>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</si>
  <si>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</si>
  <si>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</si>
  <si>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</si>
  <si>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</si>
  <si>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</si>
  <si>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</si>
  <si>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</si>
  <si>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</si>
  <si>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</si>
  <si>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</si>
  <si>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</si>
  <si>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</si>
  <si>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</si>
  <si>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</si>
  <si>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</si>
  <si>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</si>
  <si>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</si>
  <si>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</si>
  <si>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</si>
  <si>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</si>
  <si>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</si>
  <si>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</si>
  <si>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</si>
  <si>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</si>
  <si>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</si>
  <si>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</si>
  <si>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</si>
  <si>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</si>
  <si>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</si>
  <si>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</si>
  <si>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</si>
  <si>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</si>
  <si>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</si>
  <si>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</si>
  <si>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</si>
  <si>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</si>
  <si>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</si>
  <si>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</si>
  <si>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</si>
  <si>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</si>
  <si>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</si>
  <si>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</si>
  <si>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</si>
  <si>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</si>
  <si>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</si>
  <si>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</si>
  <si>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</si>
  <si>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</si>
  <si>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</si>
  <si>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</si>
  <si>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</si>
  <si>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</si>
  <si>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</si>
  <si>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</si>
  <si>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</si>
  <si>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</si>
  <si>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</si>
  <si>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</si>
  <si>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</si>
  <si>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</si>
  <si>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</si>
  <si>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</si>
  <si>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</si>
  <si>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</si>
  <si>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</si>
  <si>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</si>
  <si>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</si>
  <si>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</si>
  <si>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</si>
  <si>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</si>
  <si>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</si>
  <si>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</si>
  <si>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</si>
  <si>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</si>
  <si>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</si>
  <si>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</si>
  <si>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</si>
  <si>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</si>
  <si>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</si>
  <si>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</si>
  <si>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</si>
  <si>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</si>
  <si>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</si>
  <si>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</si>
  <si>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</si>
  <si>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</si>
  <si>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</si>
  <si>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</si>
  <si>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</si>
  <si>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</si>
  <si>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</si>
  <si>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</si>
  <si>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</si>
  <si>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</si>
  <si>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</si>
  <si>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</si>
  <si>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</si>
  <si>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</si>
  <si>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</si>
  <si>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</si>
  <si>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</si>
  <si>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</si>
  <si>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</si>
  <si>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</si>
  <si>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</si>
  <si>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</si>
  <si>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</si>
  <si>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</si>
  <si>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</si>
  <si>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</si>
  <si>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</si>
  <si>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</si>
  <si>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</si>
  <si>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</si>
  <si>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</si>
  <si>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</si>
  <si>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</si>
  <si>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</si>
  <si>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</si>
  <si>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</si>
  <si>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</si>
  <si>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</si>
  <si>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</si>
  <si>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</si>
  <si>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</si>
  <si>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</si>
  <si>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</si>
  <si>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</si>
  <si>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</si>
  <si>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</si>
  <si>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</si>
  <si>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</si>
  <si>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</si>
  <si>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</si>
  <si>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</si>
  <si>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</si>
  <si>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</si>
  <si>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</si>
  <si>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</si>
  <si>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</si>
  <si>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</si>
  <si>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</si>
  <si>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</si>
  <si>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</si>
  <si>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</si>
  <si>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</si>
  <si>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</si>
  <si>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</si>
  <si>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</si>
  <si>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</si>
  <si>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</si>
  <si>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</si>
  <si>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</si>
  <si>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</si>
  <si>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</si>
  <si>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</si>
  <si>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</si>
  <si>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</si>
  <si>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</si>
  <si>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</si>
  <si>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</si>
  <si>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</si>
  <si>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</si>
  <si>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</si>
  <si>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</si>
  <si>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</si>
  <si>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</si>
  <si>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</si>
  <si>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</si>
  <si>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</si>
  <si>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</si>
  <si>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</si>
  <si>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</si>
  <si>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</si>
  <si>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</si>
  <si>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</si>
  <si>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</si>
  <si>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</si>
  <si>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</si>
  <si>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</si>
  <si>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</si>
  <si>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</si>
  <si>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</si>
  <si>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</si>
  <si>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</si>
  <si>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</si>
  <si>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</si>
  <si>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</si>
  <si>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</si>
  <si>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</si>
  <si>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</si>
  <si>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</si>
  <si>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</si>
  <si>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</si>
  <si>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</si>
  <si>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</si>
  <si>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</si>
  <si>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</si>
  <si>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</si>
  <si>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</si>
  <si>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</si>
  <si>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</si>
  <si>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</si>
  <si>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</si>
  <si>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</si>
  <si>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</si>
  <si>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</si>
  <si>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</si>
  <si>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</si>
  <si>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</si>
  <si>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</si>
  <si>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</si>
  <si>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</si>
  <si>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</si>
  <si>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</si>
  <si>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</si>
  <si>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</si>
  <si>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</si>
  <si>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</si>
  <si>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</si>
  <si>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</si>
  <si>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</si>
  <si>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</si>
  <si>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</si>
  <si>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</si>
  <si>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</si>
  <si>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</si>
  <si>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</si>
  <si>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</si>
  <si>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</si>
  <si>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</si>
  <si>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</si>
  <si>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</si>
  <si>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</si>
  <si>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</si>
  <si>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</si>
  <si>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</si>
  <si>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</si>
  <si>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</si>
  <si>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</si>
  <si>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</si>
  <si>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</si>
  <si>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</si>
  <si>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</si>
  <si>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</si>
  <si>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</si>
  <si>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</si>
  <si>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</si>
  <si>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</si>
  <si>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</si>
  <si>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</si>
  <si>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</si>
  <si>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</si>
  <si>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</si>
  <si>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</si>
  <si>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</si>
  <si>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</si>
  <si>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</si>
  <si>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</si>
  <si>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</si>
  <si>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</si>
  <si>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</si>
  <si>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</si>
  <si>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</si>
  <si>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</si>
  <si>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</si>
  <si>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</si>
  <si>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</si>
  <si>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</si>
  <si>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</si>
  <si>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</si>
  <si>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</si>
  <si>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</si>
  <si>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</si>
  <si>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</si>
  <si>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</si>
  <si>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</si>
  <si>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</si>
  <si>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</si>
  <si>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</si>
  <si>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</si>
  <si>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</si>
  <si>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</si>
  <si>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</si>
  <si>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</si>
  <si>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</si>
  <si>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</si>
  <si>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</si>
  <si>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</si>
  <si>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</si>
  <si>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</si>
  <si>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</si>
  <si>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</si>
  <si>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</si>
  <si>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</si>
  <si>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</si>
  <si>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</si>
  <si>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</si>
  <si>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</si>
  <si>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</si>
  <si>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</si>
  <si>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</si>
  <si>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</si>
  <si>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</si>
  <si>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</si>
  <si>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</si>
  <si>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</si>
  <si>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</si>
  <si>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</si>
  <si>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</si>
  <si>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</si>
  <si>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</si>
  <si>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</si>
  <si>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</si>
  <si>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</si>
  <si>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</si>
  <si>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</si>
  <si>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</si>
  <si>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</si>
  <si>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</si>
  <si>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</si>
  <si>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</si>
  <si>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</si>
  <si>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</si>
  <si>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</si>
  <si>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</si>
  <si>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</si>
  <si>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</si>
  <si>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</si>
  <si>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</si>
  <si>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</si>
  <si>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</si>
  <si>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</si>
  <si>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</si>
  <si>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</si>
  <si>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</si>
  <si>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</si>
  <si>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</si>
  <si>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</si>
  <si>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</si>
  <si>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</si>
  <si>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</si>
  <si>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</si>
  <si>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</si>
  <si>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</si>
  <si>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</si>
  <si>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</si>
  <si>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</si>
  <si>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</si>
  <si>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</si>
  <si>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</si>
  <si>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</si>
  <si>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</si>
  <si>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</si>
  <si>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</si>
  <si>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</si>
  <si>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</si>
  <si>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</si>
  <si>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</si>
  <si>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</si>
  <si>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</si>
  <si>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</si>
  <si>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</si>
  <si>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</si>
  <si>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</si>
  <si>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</si>
  <si>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</si>
  <si>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</si>
  <si>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</si>
  <si>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</si>
  <si>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</si>
  <si>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</si>
  <si>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</si>
  <si>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</si>
  <si>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</si>
  <si>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</si>
  <si>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</si>
  <si>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</si>
  <si>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</si>
  <si>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</si>
  <si>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</si>
  <si>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</si>
  <si>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</si>
  <si>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</si>
  <si>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</si>
  <si>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</si>
  <si>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</si>
  <si>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</si>
  <si>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</si>
  <si>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</si>
  <si>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</si>
  <si>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</si>
  <si>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</si>
  <si>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</si>
  <si>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</si>
  <si>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</si>
  <si>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</si>
  <si>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</si>
  <si>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</si>
  <si>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</si>
  <si>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</si>
  <si>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</si>
  <si>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</si>
  <si>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</si>
  <si>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</si>
  <si>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</si>
  <si>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</si>
  <si>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</si>
  <si>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</si>
  <si>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</si>
  <si>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</si>
  <si>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</si>
  <si>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</si>
  <si>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</si>
  <si>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</si>
  <si>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</si>
  <si>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</si>
  <si>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</si>
  <si>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</si>
  <si>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</si>
  <si>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</si>
  <si>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</si>
  <si>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</si>
  <si>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</si>
  <si>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</si>
  <si>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</si>
  <si>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</si>
  <si>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</si>
  <si>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</si>
  <si>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</si>
  <si>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</si>
  <si>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</si>
  <si>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</si>
  <si>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</si>
  <si>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</si>
  <si>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</si>
  <si>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</si>
  <si>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</si>
  <si>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</si>
  <si>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</si>
  <si>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</si>
  <si>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</si>
  <si>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</si>
  <si>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</si>
  <si>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</si>
  <si>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</si>
  <si>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</si>
  <si>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</si>
  <si>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</si>
  <si>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</si>
  <si>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</si>
  <si>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</si>
  <si>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</si>
  <si>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</si>
  <si>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</si>
  <si>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</si>
  <si>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</si>
  <si>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</si>
  <si>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</si>
  <si>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</si>
  <si>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</si>
  <si>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</si>
  <si>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</si>
  <si>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</si>
  <si>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</si>
  <si>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</si>
  <si>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</si>
  <si>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</si>
  <si>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</si>
  <si>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</si>
  <si>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</si>
  <si>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</si>
  <si>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</si>
  <si>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</si>
  <si>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</si>
  <si>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</si>
  <si>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</si>
  <si>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</si>
  <si>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</si>
  <si>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</si>
  <si>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</si>
  <si>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</si>
  <si>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</si>
  <si>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</si>
  <si>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</si>
  <si>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</si>
  <si>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</si>
  <si>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</si>
  <si>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</si>
  <si>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</si>
  <si>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</si>
  <si>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</si>
  <si>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</si>
  <si>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</si>
  <si>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</si>
  <si>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</si>
  <si>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</si>
  <si>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</si>
  <si>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</si>
  <si>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</si>
  <si>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</si>
  <si>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</si>
  <si>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</si>
  <si>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</si>
  <si>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</si>
  <si>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</si>
  <si>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</si>
  <si>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</si>
  <si>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</si>
  <si>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</si>
  <si>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</si>
  <si>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</si>
  <si>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</si>
  <si>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</si>
  <si>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</si>
  <si>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</si>
  <si>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</si>
  <si>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</si>
  <si>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</si>
  <si>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</si>
  <si>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</si>
  <si>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</si>
  <si>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</si>
  <si>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</si>
  <si>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</si>
  <si>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</si>
  <si>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</si>
  <si>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</si>
  <si>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</si>
  <si>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</si>
  <si>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</si>
  <si>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</si>
  <si>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</si>
  <si>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</si>
  <si>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</si>
  <si>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</si>
  <si>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</si>
  <si>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</si>
  <si>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</si>
  <si>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</si>
  <si>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</si>
  <si>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</si>
  <si>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</si>
  <si>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</si>
  <si>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</si>
  <si>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</si>
  <si>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</si>
  <si>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</si>
  <si>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</si>
  <si>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</si>
  <si>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</si>
  <si>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</si>
  <si>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</si>
  <si>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</si>
  <si>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</si>
  <si>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</si>
  <si>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</si>
  <si>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</si>
  <si>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</si>
  <si>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</si>
  <si>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</si>
  <si>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</si>
  <si>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</si>
  <si>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</si>
  <si>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</si>
  <si>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</si>
  <si>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</si>
  <si>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</si>
  <si>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</si>
  <si>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</si>
  <si>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</si>
  <si>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</si>
  <si>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</si>
  <si>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</si>
  <si>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</si>
  <si>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</si>
  <si>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</si>
  <si>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</si>
  <si>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</si>
  <si>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</si>
  <si>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</si>
  <si>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</si>
  <si>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</si>
  <si>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</si>
  <si>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</si>
  <si>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</si>
  <si>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</si>
  <si>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</si>
  <si>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</si>
  <si>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</si>
  <si>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</si>
  <si>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</si>
  <si>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</si>
  <si>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</si>
  <si>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</si>
  <si>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</si>
  <si>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</si>
  <si>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</si>
  <si>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</si>
  <si>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</si>
  <si>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</si>
  <si>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</si>
  <si>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</si>
  <si>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</si>
  <si>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</si>
  <si>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</si>
  <si>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</si>
  <si>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</si>
  <si>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</si>
  <si>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</si>
  <si>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</si>
  <si>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</si>
  <si>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</si>
  <si>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</si>
  <si>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</si>
  <si>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</si>
  <si>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</si>
  <si>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</si>
  <si>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</si>
  <si>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</si>
  <si>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</si>
  <si>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</si>
  <si>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</si>
  <si>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</si>
  <si>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</si>
  <si>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</si>
  <si>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</si>
  <si>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</si>
  <si>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</si>
  <si>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</si>
  <si>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</si>
  <si>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</si>
  <si>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</si>
  <si>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</si>
  <si>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</si>
  <si>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</si>
  <si>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</si>
  <si>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</si>
  <si>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</si>
  <si>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</si>
  <si>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</si>
  <si>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</si>
  <si>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</si>
  <si>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</si>
  <si>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</si>
  <si>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</si>
  <si>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</si>
  <si>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</si>
  <si>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</si>
  <si>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</si>
  <si>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</si>
  <si>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</si>
  <si>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</si>
  <si>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</si>
  <si>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</si>
  <si>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</si>
  <si>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</si>
  <si>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</si>
  <si>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</si>
  <si>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</si>
  <si>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</si>
  <si>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</si>
  <si>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</si>
  <si>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</si>
  <si>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</si>
  <si>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</si>
  <si>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</si>
  <si>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</si>
  <si>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</si>
  <si>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</si>
  <si>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</si>
  <si>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</si>
  <si>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</si>
  <si>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</si>
  <si>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</si>
  <si>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</si>
  <si>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</si>
  <si>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</si>
  <si>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</si>
  <si>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</si>
  <si>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</si>
  <si>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</si>
  <si>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</si>
  <si>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</si>
  <si>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</si>
  <si>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</si>
  <si>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</si>
  <si>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</si>
  <si>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</si>
  <si>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</si>
  <si>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</si>
  <si>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</si>
  <si>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</si>
  <si>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</si>
  <si>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</si>
  <si>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</si>
  <si>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</si>
  <si>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</si>
  <si>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</si>
  <si>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</si>
  <si>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</si>
  <si>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</si>
  <si>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</si>
  <si>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</si>
  <si>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</si>
  <si>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</si>
  <si>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</si>
  <si>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</si>
  <si>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</si>
  <si>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</si>
  <si>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</si>
  <si>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</si>
  <si>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</si>
  <si>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</si>
  <si>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</si>
  <si>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</si>
  <si>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</si>
  <si>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</si>
  <si>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</si>
  <si>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</si>
  <si>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</si>
  <si>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</si>
  <si>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</si>
  <si>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</si>
  <si>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</si>
  <si>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</si>
  <si>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</si>
  <si>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</si>
  <si>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</si>
  <si>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</si>
  <si>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</si>
  <si>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</si>
  <si>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</si>
  <si>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</si>
  <si>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</si>
  <si>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</si>
  <si>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</si>
  <si>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</si>
  <si>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</si>
  <si>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</si>
  <si>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</si>
  <si>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</si>
  <si>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</si>
  <si>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</si>
  <si>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</si>
  <si>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</si>
  <si>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</si>
  <si>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</si>
  <si>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</si>
  <si>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</si>
  <si>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</si>
  <si>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</si>
  <si>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</si>
  <si>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</si>
  <si>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</si>
  <si>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</si>
  <si>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</si>
  <si>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</si>
  <si>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</si>
  <si>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</si>
  <si>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</si>
  <si>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</si>
  <si>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</si>
  <si>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</si>
  <si>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</si>
  <si>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</si>
  <si>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</si>
  <si>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</si>
  <si>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</si>
  <si>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</si>
  <si>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</si>
  <si>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</si>
  <si>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</si>
  <si>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</si>
  <si>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</si>
  <si>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</si>
  <si>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</si>
  <si>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</si>
  <si>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</si>
  <si>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</si>
  <si>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</si>
  <si>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</si>
  <si>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</si>
  <si>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</si>
  <si>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</si>
  <si>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</si>
  <si>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</si>
  <si>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</si>
  <si>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</si>
  <si>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</si>
  <si>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</si>
  <si>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</si>
  <si>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</si>
  <si>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</si>
  <si>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</si>
  <si>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</si>
  <si>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</si>
  <si>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</si>
  <si>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</si>
  <si>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</si>
  <si>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</si>
  <si>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</si>
  <si>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</si>
  <si>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</si>
  <si>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</si>
  <si>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</si>
  <si>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</si>
  <si>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</si>
  <si>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</si>
  <si>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</si>
  <si>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</si>
  <si>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</si>
  <si>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</si>
  <si>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</si>
  <si>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</si>
  <si>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</si>
  <si>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</si>
  <si>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</si>
  <si>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</si>
  <si>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</si>
  <si>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</si>
  <si>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</si>
  <si>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</si>
  <si>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</si>
  <si>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</si>
  <si>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</si>
  <si>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</si>
  <si>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</si>
  <si>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</si>
  <si>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</si>
  <si>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</si>
  <si>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</si>
  <si>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</si>
  <si>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</si>
  <si>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</si>
  <si>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</si>
  <si>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</si>
  <si>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</si>
  <si>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</si>
  <si>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</si>
  <si>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</si>
  <si>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</si>
  <si>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</si>
  <si>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</si>
  <si>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</si>
  <si>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</si>
  <si>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</si>
  <si>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</si>
  <si>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</si>
  <si>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</si>
  <si>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</si>
  <si>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</si>
  <si>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</si>
  <si>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</si>
  <si>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</si>
  <si>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</si>
  <si>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</si>
  <si>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</si>
  <si>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</si>
  <si>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</si>
  <si>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</si>
  <si>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</si>
  <si>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</si>
  <si>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</si>
  <si>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</si>
  <si>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</si>
  <si>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</si>
  <si>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</si>
  <si>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</si>
  <si>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</si>
  <si>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</si>
  <si>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</si>
  <si>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</si>
  <si>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</si>
  <si>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</si>
  <si>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</si>
  <si>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</si>
  <si>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</si>
  <si>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</si>
  <si>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</si>
  <si>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</si>
  <si>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</si>
  <si>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</si>
  <si>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</si>
  <si>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</si>
  <si>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</si>
  <si>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</si>
  <si>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</si>
  <si>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</si>
  <si>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</si>
  <si>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</si>
  <si>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</si>
  <si>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</si>
  <si>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</si>
  <si>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</si>
  <si>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</si>
  <si>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</si>
  <si>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</si>
  <si>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</si>
  <si>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</si>
  <si>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</si>
  <si>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</si>
  <si>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</si>
  <si>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</si>
  <si>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</si>
  <si>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</si>
  <si>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</si>
  <si>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</si>
  <si>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</si>
  <si>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</si>
  <si>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</si>
  <si>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</si>
  <si>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</si>
  <si>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</si>
  <si>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</si>
  <si>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</si>
  <si>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</si>
  <si>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</si>
  <si>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</si>
  <si>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</si>
  <si>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</si>
  <si>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</si>
  <si>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</si>
  <si>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</si>
  <si>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</si>
  <si>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</si>
  <si>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</si>
  <si>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</si>
  <si>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</si>
  <si>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</si>
  <si>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</si>
  <si>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</si>
  <si>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</si>
  <si>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</si>
  <si>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</si>
  <si>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</si>
  <si>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</si>
  <si>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</si>
  <si>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</si>
  <si>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</si>
  <si>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</si>
  <si>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</si>
  <si>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</si>
  <si>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</si>
  <si>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</si>
  <si>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</si>
  <si>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</si>
  <si>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</si>
  <si>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</si>
  <si>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</si>
  <si>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</si>
  <si>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</si>
  <si>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</si>
  <si>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</si>
  <si>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</si>
  <si>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</si>
  <si>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</si>
  <si>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</si>
  <si>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</si>
  <si>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</si>
  <si>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</si>
  <si>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</si>
  <si>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</si>
  <si>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</si>
  <si>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</si>
  <si>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</si>
  <si>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</si>
  <si>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</si>
  <si>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</si>
  <si>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</si>
  <si>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</si>
  <si>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</si>
  <si>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</si>
  <si>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</si>
  <si>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</si>
  <si>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</si>
  <si>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</si>
  <si>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</si>
  <si>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</si>
  <si>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</si>
  <si>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</si>
  <si>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</si>
  <si>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</si>
  <si>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</si>
  <si>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</si>
  <si>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</si>
  <si>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</si>
  <si>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</si>
  <si>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</si>
  <si>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</si>
  <si>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</si>
  <si>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</si>
  <si>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</si>
  <si>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</si>
  <si>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</si>
  <si>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</si>
  <si>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</si>
  <si>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</si>
  <si>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</si>
  <si>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</si>
  <si>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</si>
  <si>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</si>
  <si>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</si>
  <si>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</si>
  <si>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</si>
  <si>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</si>
  <si>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</si>
  <si>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</si>
  <si>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</si>
  <si>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</si>
  <si>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</si>
  <si>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</si>
  <si>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</si>
  <si>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</si>
  <si>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</si>
  <si>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</si>
  <si>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</si>
  <si>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</si>
  <si>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</si>
  <si>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</si>
  <si>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</si>
  <si>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</si>
  <si>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</si>
  <si>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</si>
  <si>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</si>
  <si>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</si>
  <si>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</si>
  <si>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</si>
  <si>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</si>
  <si>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</si>
  <si>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</si>
  <si>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</si>
  <si>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</si>
  <si>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</si>
  <si>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</si>
  <si>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</si>
  <si>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</si>
  <si>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</si>
  <si>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</si>
  <si>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</si>
  <si>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</si>
  <si>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</si>
  <si>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</si>
  <si>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</si>
  <si>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</si>
  <si>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</si>
  <si>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</si>
  <si>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</si>
  <si>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</si>
  <si>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</si>
  <si>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</si>
  <si>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</si>
  <si>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</si>
  <si>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</si>
  <si>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</si>
  <si>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</si>
  <si>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</si>
  <si>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</si>
  <si>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</si>
  <si>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</si>
  <si>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</si>
  <si>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</si>
  <si>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</si>
  <si>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</si>
  <si>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</si>
  <si>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</si>
  <si>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</si>
  <si>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</si>
  <si>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</si>
  <si>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</si>
  <si>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</si>
  <si>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</si>
  <si>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</si>
  <si>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</si>
  <si>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</si>
  <si>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</si>
  <si>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</si>
  <si>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</si>
  <si>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</si>
  <si>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</si>
  <si>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</si>
  <si>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</si>
  <si>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</si>
  <si>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</si>
  <si>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</si>
  <si>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</si>
  <si>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</si>
  <si>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</si>
  <si>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</si>
  <si>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</si>
  <si>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</si>
  <si>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</si>
  <si>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</si>
  <si>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</si>
  <si>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</si>
  <si>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</si>
  <si>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</si>
  <si>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</si>
  <si>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</si>
  <si>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</si>
  <si>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</si>
  <si>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</si>
  <si>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</si>
  <si>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</si>
  <si>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</si>
  <si>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</si>
  <si>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</si>
  <si>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</si>
  <si>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</si>
  <si>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</si>
  <si>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</si>
  <si>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</si>
  <si>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</si>
  <si>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</si>
  <si>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</si>
  <si>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</si>
  <si>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</si>
  <si>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</si>
  <si>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</si>
  <si>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</si>
  <si>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</si>
  <si>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</si>
  <si>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</si>
  <si>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</si>
  <si>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</si>
  <si>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</si>
  <si>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</si>
  <si>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</si>
  <si>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</si>
  <si>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</si>
  <si>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</si>
  <si>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</si>
  <si>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</si>
  <si>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</si>
  <si>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</si>
  <si>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</si>
  <si>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</si>
  <si>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</si>
  <si>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</si>
  <si>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</si>
  <si>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</si>
  <si>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</si>
  <si>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</si>
  <si>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</si>
  <si>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</si>
  <si>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</si>
  <si>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</si>
  <si>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</si>
  <si>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</si>
  <si>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</si>
  <si>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</si>
  <si>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</si>
  <si>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</si>
  <si>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</si>
  <si>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</si>
  <si>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</si>
  <si>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</si>
  <si>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</si>
  <si>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</si>
  <si>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</si>
  <si>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</si>
  <si>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</si>
  <si>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</si>
  <si>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</si>
  <si>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</si>
  <si>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</si>
  <si>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</si>
  <si>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</si>
  <si>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</si>
  <si>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</si>
  <si>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</si>
  <si>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</si>
  <si>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</si>
  <si>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</si>
  <si>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</si>
  <si>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</si>
  <si>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</si>
  <si>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</si>
  <si>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</si>
  <si>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</si>
  <si>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</si>
  <si>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</si>
  <si>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</si>
  <si>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</si>
  <si>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</si>
  <si>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</si>
  <si>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</si>
  <si>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</si>
  <si>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</si>
  <si>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</si>
  <si>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</si>
  <si>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</si>
  <si>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</si>
  <si>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</si>
  <si>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</si>
  <si>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</si>
  <si>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</si>
  <si>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</si>
  <si>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</si>
  <si>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</si>
  <si>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</si>
  <si>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</si>
  <si>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</si>
  <si>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</si>
  <si>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</si>
  <si>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</si>
  <si>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</si>
  <si>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</si>
  <si>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</si>
  <si>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</si>
  <si>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</si>
  <si>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</si>
  <si>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</si>
  <si>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</si>
  <si>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</si>
  <si>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</si>
  <si>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</si>
  <si>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</si>
  <si>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</si>
  <si>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</si>
  <si>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</si>
  <si>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</si>
  <si>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</si>
  <si>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</si>
  <si>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</si>
  <si>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</si>
  <si>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</si>
  <si>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</si>
  <si>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</si>
  <si>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</si>
  <si>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</si>
  <si>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</si>
  <si>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</si>
  <si>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</si>
  <si>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</si>
  <si>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</si>
  <si>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</si>
  <si>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</si>
  <si>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</si>
  <si>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</si>
  <si>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</si>
  <si>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</si>
  <si>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</si>
  <si>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</si>
  <si>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</si>
  <si>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</si>
  <si>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</si>
  <si>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</si>
  <si>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</si>
  <si>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</si>
  <si>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</si>
  <si>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</si>
  <si>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</si>
  <si>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</si>
  <si>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</si>
  <si>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</si>
  <si>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</si>
  <si>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</si>
  <si>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</si>
  <si>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</si>
  <si>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</si>
  <si>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</si>
  <si>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</si>
  <si>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</si>
  <si>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</si>
  <si>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</si>
  <si>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</si>
  <si>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</si>
  <si>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</si>
  <si>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</si>
  <si>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</si>
  <si>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</si>
  <si>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</si>
  <si>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</si>
  <si>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</si>
  <si>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</si>
  <si>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</si>
  <si>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</si>
  <si>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</si>
  <si>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</si>
  <si>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</si>
  <si>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</si>
  <si>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</si>
  <si>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</si>
  <si>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</si>
  <si>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</si>
  <si>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</si>
  <si>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</si>
  <si>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</si>
  <si>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</si>
  <si>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</si>
  <si>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</si>
  <si>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</si>
  <si>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</si>
  <si>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</si>
  <si>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</si>
  <si>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</si>
  <si>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</si>
  <si>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</si>
  <si>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</si>
  <si>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</si>
  <si>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</si>
  <si>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</si>
  <si>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</si>
  <si>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</si>
  <si>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</si>
  <si>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</si>
  <si>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</si>
  <si>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</si>
  <si>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</si>
  <si>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</si>
  <si>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</si>
  <si>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</si>
  <si>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</si>
  <si>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</si>
  <si>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</si>
  <si>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</si>
  <si>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</si>
  <si>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</si>
  <si>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</si>
  <si>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</si>
  <si>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</si>
  <si>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</si>
  <si>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</si>
  <si>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</si>
  <si>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</si>
  <si>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</si>
  <si>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</si>
  <si>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</si>
  <si>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</si>
  <si>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</si>
  <si>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</si>
  <si>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</si>
  <si>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</si>
  <si>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</si>
  <si>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</si>
  <si>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</si>
  <si>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</si>
  <si>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</si>
  <si>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</si>
  <si>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</si>
  <si>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</si>
  <si>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</si>
  <si>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</si>
  <si>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</si>
  <si>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</si>
  <si>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</si>
  <si>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</si>
  <si>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</si>
  <si>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</si>
  <si>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</si>
  <si>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</si>
  <si>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</si>
  <si>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</si>
  <si>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</si>
  <si>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</si>
  <si>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</si>
  <si>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</si>
  <si>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</si>
  <si>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</si>
  <si>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</si>
  <si>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</si>
  <si>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</si>
  <si>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</si>
  <si>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</si>
  <si>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</si>
  <si>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</si>
  <si>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</si>
  <si>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</si>
  <si>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</si>
  <si>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</si>
  <si>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</si>
  <si>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</si>
  <si>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</si>
  <si>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</si>
  <si>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</si>
  <si>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</si>
  <si>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</si>
  <si>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</si>
  <si>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</si>
  <si>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</si>
  <si>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</si>
  <si>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</si>
  <si>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</si>
  <si>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</si>
  <si>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</si>
  <si>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</si>
  <si>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</si>
  <si>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</si>
  <si>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</si>
  <si>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</si>
  <si>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</si>
  <si>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</si>
  <si>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</si>
  <si>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</si>
  <si>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</si>
  <si>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</si>
  <si>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</si>
  <si>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</si>
  <si>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</si>
  <si>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</si>
  <si>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</si>
  <si>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</si>
  <si>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</si>
  <si>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</si>
  <si>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</si>
  <si>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</si>
  <si>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</si>
  <si>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</si>
  <si>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</si>
  <si>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</si>
  <si>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</si>
  <si>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</si>
  <si>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</si>
  <si>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</si>
  <si>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</si>
  <si>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</si>
  <si>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</si>
  <si>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</si>
  <si>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</si>
  <si>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</si>
  <si>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</si>
  <si>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</si>
  <si>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</si>
  <si>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</si>
  <si>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</si>
  <si>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</si>
  <si>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</si>
  <si>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</si>
  <si>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</si>
  <si>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</si>
  <si>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</si>
  <si>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</si>
  <si>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</si>
  <si>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</si>
  <si>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</si>
  <si>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</si>
  <si>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</si>
  <si>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</si>
  <si>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</si>
  <si>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</si>
  <si>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</si>
  <si>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</si>
  <si>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</si>
  <si>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</si>
  <si>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</si>
  <si>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</si>
  <si>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</si>
  <si>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</si>
  <si>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</si>
  <si>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</si>
  <si>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</si>
  <si>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</si>
  <si>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</si>
  <si>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</si>
  <si>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</si>
  <si>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</si>
  <si>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</si>
  <si>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</si>
  <si>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</si>
  <si>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</si>
  <si>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</si>
  <si>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</si>
  <si>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</si>
  <si>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</si>
  <si>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</si>
  <si>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</si>
  <si>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</si>
  <si>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</si>
  <si>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</si>
  <si>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</si>
  <si>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</si>
  <si>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</si>
  <si>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</si>
  <si>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</si>
  <si>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</si>
  <si>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</si>
  <si>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</si>
  <si>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</si>
  <si>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</si>
  <si>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</si>
  <si>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</si>
  <si>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</si>
  <si>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</si>
  <si>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</si>
  <si>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</si>
  <si>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</si>
  <si>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</si>
  <si>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</si>
  <si>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</si>
  <si>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</si>
  <si>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</si>
  <si>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</si>
  <si>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</si>
  <si>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</si>
  <si>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</si>
  <si>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</si>
  <si>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</si>
  <si>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</si>
  <si>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</si>
  <si>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</si>
  <si>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</si>
  <si>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</si>
  <si>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</si>
  <si>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</si>
  <si>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</si>
  <si>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</si>
  <si>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</si>
  <si>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</si>
  <si>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</si>
  <si>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</si>
  <si>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</si>
  <si>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</si>
  <si>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</si>
  <si>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</si>
  <si>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</si>
  <si>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</si>
  <si>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</si>
  <si>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</si>
  <si>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</si>
  <si>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</si>
  <si>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</si>
  <si>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</si>
  <si>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</si>
  <si>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</si>
  <si>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</si>
  <si>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</si>
  <si>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</si>
  <si>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</si>
  <si>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</si>
  <si>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</si>
  <si>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</si>
  <si>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</si>
  <si>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</si>
  <si>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</si>
  <si>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</si>
  <si>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</si>
  <si>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</si>
  <si>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</si>
  <si>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</si>
  <si>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</si>
  <si>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</si>
  <si>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</si>
  <si>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</si>
  <si>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</si>
  <si>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</si>
  <si>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</si>
  <si>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</si>
  <si>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</si>
  <si>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</si>
  <si>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</si>
  <si>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</si>
  <si>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</si>
  <si>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</si>
  <si>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</si>
  <si>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</si>
  <si>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</si>
  <si>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</si>
  <si>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</si>
  <si>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</si>
  <si>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</si>
  <si>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</si>
  <si>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</si>
  <si>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</si>
  <si>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</si>
  <si>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</si>
  <si>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</si>
  <si>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</si>
  <si>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</si>
  <si>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</si>
  <si>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</si>
  <si>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</si>
  <si>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</si>
  <si>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</si>
  <si>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</si>
  <si>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</si>
  <si>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</si>
  <si>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</si>
  <si>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</si>
  <si>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</si>
  <si>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</si>
  <si>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</si>
  <si>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</si>
  <si>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</si>
  <si>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</si>
  <si>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</si>
  <si>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</si>
  <si>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</si>
  <si>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</si>
  <si>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</si>
  <si>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</si>
  <si>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</si>
  <si>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</si>
  <si>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</si>
  <si>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</si>
  <si>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</si>
  <si>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</si>
  <si>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</si>
  <si>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</si>
  <si>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</si>
  <si>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</si>
  <si>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</si>
  <si>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</si>
  <si>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</si>
  <si>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</si>
  <si>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</si>
  <si>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</si>
  <si>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</si>
  <si>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</si>
  <si>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</si>
  <si>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</si>
  <si>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</si>
  <si>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</si>
  <si>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</si>
  <si>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</si>
  <si>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</si>
  <si>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</si>
  <si>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</si>
  <si>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</si>
  <si>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</si>
  <si>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</si>
  <si>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</si>
  <si>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</si>
  <si>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</si>
  <si>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</si>
  <si>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</si>
  <si>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</si>
  <si>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</si>
  <si>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</si>
  <si>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</si>
  <si>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</si>
  <si>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</si>
  <si>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</si>
  <si>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</si>
  <si>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</si>
  <si>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</si>
  <si>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</si>
  <si>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</si>
  <si>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</si>
  <si>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</si>
  <si>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</si>
  <si>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</si>
  <si>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</si>
  <si>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</si>
  <si>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</si>
  <si>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</si>
  <si>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</si>
  <si>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</si>
  <si>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</si>
  <si>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</si>
  <si>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</si>
  <si>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</si>
  <si>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</si>
  <si>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</si>
  <si>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</si>
  <si>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</si>
  <si>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</si>
  <si>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</si>
  <si>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</si>
  <si>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</si>
  <si>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</si>
  <si>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</si>
  <si>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</si>
  <si>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</si>
  <si>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</si>
  <si>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</si>
  <si>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</si>
  <si>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</si>
  <si>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</si>
  <si>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</si>
  <si>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</si>
  <si>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</si>
  <si>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</si>
  <si>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</si>
  <si>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</si>
  <si>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</si>
  <si>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</si>
  <si>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</si>
  <si>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</si>
  <si>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</si>
  <si>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</si>
  <si>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</si>
  <si>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</si>
  <si>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</si>
  <si>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</si>
  <si>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</si>
  <si>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</si>
  <si>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</si>
  <si>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</si>
  <si>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</si>
  <si>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</si>
  <si>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</si>
  <si>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</si>
  <si>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</si>
  <si>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</si>
  <si>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</si>
  <si>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</si>
  <si>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</si>
  <si>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</si>
  <si>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</si>
  <si>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</si>
  <si>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</si>
  <si>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</si>
  <si>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</si>
  <si>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</si>
  <si>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</si>
  <si>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</si>
  <si>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</si>
  <si>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</si>
  <si>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</si>
  <si>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</si>
  <si>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</si>
  <si>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</si>
  <si>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</si>
  <si>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</si>
  <si>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</si>
  <si>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</si>
  <si>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</si>
  <si>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</si>
  <si>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</si>
  <si>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</si>
  <si>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</si>
  <si>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</si>
  <si>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</si>
  <si>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</si>
  <si>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</si>
  <si>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</si>
  <si>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</si>
  <si>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</si>
  <si>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</si>
  <si>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</si>
  <si>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</si>
  <si>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</si>
  <si>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</si>
  <si>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</si>
  <si>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</si>
  <si>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</si>
  <si>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</si>
  <si>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</si>
  <si>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</si>
  <si>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</si>
  <si>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</si>
  <si>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</si>
  <si>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</si>
  <si>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</si>
  <si>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</si>
  <si>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</si>
  <si>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</si>
  <si>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</si>
  <si>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</si>
  <si>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</si>
  <si>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</si>
  <si>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</si>
  <si>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</si>
  <si>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</si>
  <si>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</si>
  <si>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</si>
  <si>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</si>
  <si>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</si>
  <si>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</si>
  <si>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</si>
  <si>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</si>
  <si>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</si>
  <si>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</si>
  <si>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</si>
  <si>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</si>
  <si>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</si>
  <si>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</si>
  <si>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</si>
  <si>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</si>
  <si>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</si>
  <si>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</si>
  <si>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</si>
  <si>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</si>
  <si>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</si>
  <si>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</si>
  <si>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</si>
  <si>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</si>
  <si>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</si>
  <si>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</si>
  <si>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</si>
  <si>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</si>
  <si>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</si>
  <si>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</si>
  <si>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</si>
  <si>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</si>
  <si>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</si>
  <si>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</si>
  <si>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</si>
  <si>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</si>
  <si>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</si>
  <si>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</si>
  <si>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</si>
  <si>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</si>
  <si>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</si>
  <si>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</si>
  <si>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</si>
  <si>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</si>
  <si>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</si>
  <si>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</si>
  <si>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</si>
  <si>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</si>
  <si>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</si>
  <si>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</si>
  <si>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</si>
  <si>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</si>
  <si>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</si>
  <si>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</si>
  <si>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</si>
  <si>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</si>
  <si>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</si>
  <si>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</si>
  <si>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</si>
  <si>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</si>
  <si>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</si>
  <si>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</si>
  <si>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</si>
  <si>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</si>
  <si>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</si>
  <si>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</si>
  <si>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</si>
  <si>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</si>
  <si>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</si>
  <si>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</si>
  <si>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</si>
  <si>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</si>
  <si>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</si>
  <si>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</si>
  <si>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</si>
  <si>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</si>
  <si>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</si>
  <si>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</si>
  <si>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</si>
  <si>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</si>
  <si>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</si>
  <si>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</si>
  <si>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</si>
  <si>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</si>
  <si>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</si>
  <si>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</si>
  <si>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</si>
  <si>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</si>
  <si>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</si>
  <si>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</si>
  <si>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</si>
  <si>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</si>
  <si>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</si>
  <si>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</si>
  <si>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</si>
  <si>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</si>
  <si>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</si>
  <si>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</si>
  <si>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</si>
  <si>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</si>
  <si>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</si>
  <si>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</si>
  <si>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</si>
  <si>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</si>
  <si>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</si>
  <si>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</si>
  <si>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</si>
  <si>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</si>
  <si>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</si>
  <si>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</si>
  <si>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</si>
  <si>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</si>
  <si>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</si>
  <si>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</si>
  <si>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</si>
  <si>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</si>
  <si>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</si>
  <si>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</si>
  <si>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</si>
  <si>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</si>
  <si>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</si>
  <si>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</si>
  <si>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</si>
  <si>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</si>
  <si>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</si>
  <si>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</si>
  <si>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</si>
  <si>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</si>
  <si>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</si>
  <si>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</si>
  <si>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</si>
  <si>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</si>
  <si>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</si>
  <si>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</si>
  <si>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</si>
  <si>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</si>
  <si>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</si>
  <si>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</si>
  <si>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</si>
  <si>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</si>
  <si>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</si>
  <si>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</si>
  <si>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</si>
  <si>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</si>
  <si>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</si>
  <si>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</si>
  <si>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</si>
  <si>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</si>
  <si>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</si>
  <si>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</si>
  <si>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</si>
  <si>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</si>
  <si>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</si>
  <si>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</si>
  <si>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</si>
  <si>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</si>
  <si>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</si>
  <si>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</si>
  <si>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</si>
  <si>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</si>
  <si>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</si>
  <si>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</si>
  <si>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</si>
  <si>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</si>
  <si>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</si>
  <si>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</si>
  <si>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</si>
  <si>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</si>
  <si>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</si>
  <si>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</si>
  <si>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</si>
  <si>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</si>
  <si>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</si>
  <si>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</si>
  <si>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</si>
  <si>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</si>
  <si>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</si>
  <si>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</si>
  <si>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</si>
  <si>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</si>
  <si>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</si>
  <si>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</si>
  <si>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</si>
  <si>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</si>
  <si>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</si>
  <si>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</si>
  <si>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</si>
  <si>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</si>
  <si>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</si>
  <si>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</si>
  <si>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</si>
  <si>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</si>
  <si>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</si>
  <si>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</si>
  <si>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</si>
  <si>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</si>
  <si>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</si>
  <si>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</si>
  <si>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</si>
  <si>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</si>
  <si>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</si>
  <si>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</si>
  <si>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</si>
  <si>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</si>
  <si>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</si>
  <si>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</si>
  <si>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</si>
  <si>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</si>
  <si>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</si>
  <si>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</si>
  <si>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</si>
  <si>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</si>
  <si>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</si>
  <si>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</si>
  <si>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</si>
  <si>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</si>
  <si>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</si>
  <si>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</si>
  <si>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</si>
  <si>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</si>
  <si>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</si>
  <si>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</si>
  <si>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</si>
  <si>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</si>
  <si>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</si>
  <si>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</si>
  <si>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</si>
  <si>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</si>
  <si>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</si>
  <si>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</si>
  <si>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</si>
  <si>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</si>
  <si>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</si>
  <si>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</si>
  <si>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</si>
  <si>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</si>
  <si>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</si>
  <si>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</si>
  <si>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</si>
  <si>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</si>
  <si>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</si>
  <si>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</si>
  <si>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</si>
  <si>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</si>
  <si>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</si>
  <si>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</si>
  <si>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</si>
  <si>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</si>
  <si>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</si>
  <si>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</si>
  <si>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</si>
  <si>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</si>
  <si>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</si>
  <si>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</si>
  <si>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</si>
  <si>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</si>
  <si>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</si>
  <si>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</si>
  <si>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</si>
  <si>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</si>
  <si>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</si>
  <si>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</si>
  <si>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</si>
  <si>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</si>
  <si>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</si>
  <si>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</si>
  <si>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</si>
  <si>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</si>
  <si>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</si>
  <si>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</si>
  <si>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</si>
  <si>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</si>
  <si>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</si>
  <si>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</si>
  <si>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</si>
  <si>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</si>
  <si>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</si>
  <si>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</si>
  <si>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</si>
  <si>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</si>
  <si>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</si>
  <si>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</si>
  <si>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</si>
  <si>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</si>
  <si>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</si>
  <si>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</si>
  <si>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</si>
  <si>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</si>
  <si>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</si>
  <si>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</si>
  <si>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</si>
  <si>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</si>
  <si>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</si>
  <si>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</si>
  <si>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</si>
  <si>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</si>
  <si>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</si>
  <si>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</si>
  <si>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</si>
  <si>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</si>
  <si>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</si>
  <si>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</si>
  <si>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</si>
  <si>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</si>
  <si>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</si>
  <si>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</si>
  <si>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</si>
  <si>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</si>
  <si>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</si>
  <si>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</si>
  <si>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</si>
  <si>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</si>
  <si>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</si>
  <si>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</si>
  <si>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</si>
  <si>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</si>
  <si>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</si>
  <si>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</si>
  <si>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</si>
  <si>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</si>
  <si>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</si>
  <si>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</si>
  <si>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</si>
  <si>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</si>
  <si>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</si>
  <si>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</si>
  <si>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</si>
  <si>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</si>
  <si>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</si>
  <si>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</si>
  <si>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</si>
  <si>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</si>
  <si>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</si>
  <si>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</si>
  <si>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</si>
  <si>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</si>
  <si>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</si>
  <si>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</si>
  <si>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</si>
  <si>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</si>
  <si>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</si>
  <si>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</si>
  <si>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</si>
  <si>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</si>
  <si>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</si>
  <si>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</si>
  <si>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</si>
  <si>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</si>
  <si>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</si>
  <si>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</si>
  <si>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</si>
  <si>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</si>
  <si>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</si>
  <si>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</si>
  <si>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</si>
  <si>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</si>
  <si>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</si>
  <si>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</si>
  <si>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</si>
  <si>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</si>
  <si>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</si>
  <si>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</si>
  <si>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</si>
  <si>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</si>
  <si>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</si>
  <si>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</si>
  <si>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</si>
  <si>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</si>
  <si>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</si>
  <si>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</si>
  <si>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</si>
  <si>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</si>
  <si>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</si>
  <si>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</si>
  <si>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</si>
  <si>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</si>
  <si>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</si>
  <si>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</si>
  <si>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</si>
  <si>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</si>
  <si>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</si>
  <si>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</si>
  <si>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</si>
  <si>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</si>
  <si>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</si>
  <si>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</si>
  <si>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</si>
  <si>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</si>
  <si>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</si>
  <si>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</si>
  <si>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</si>
  <si>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</si>
  <si>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</si>
  <si>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</si>
  <si>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</si>
  <si>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</si>
  <si>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</si>
  <si>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</si>
  <si>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</si>
  <si>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</si>
  <si>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</si>
  <si>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</si>
  <si>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</si>
  <si>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</si>
  <si>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</si>
  <si>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</si>
  <si>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</si>
  <si>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</si>
  <si>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</si>
  <si>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</si>
  <si>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</si>
  <si>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</si>
  <si>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</si>
  <si>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</si>
  <si>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</si>
  <si>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</si>
  <si>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</si>
  <si>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</si>
  <si>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</si>
  <si>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</si>
  <si>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</si>
  <si>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</si>
  <si>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</si>
  <si>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</si>
  <si>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</si>
  <si>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</si>
  <si>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</si>
  <si>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</si>
  <si>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</si>
  <si>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</si>
  <si>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</si>
  <si>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</si>
  <si>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</si>
  <si>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</si>
  <si>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</si>
  <si>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</si>
  <si>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</si>
  <si>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</si>
  <si>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</si>
  <si>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</si>
  <si>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</si>
  <si>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</si>
  <si>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</si>
  <si>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</si>
  <si>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</si>
  <si>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</si>
  <si>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</si>
  <si>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</si>
  <si>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</si>
  <si>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</si>
  <si>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</si>
  <si>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</si>
  <si>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</si>
  <si>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</si>
  <si>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</si>
  <si>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</si>
  <si>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</si>
  <si>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</si>
  <si>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</si>
  <si>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</si>
  <si>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</si>
  <si>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</si>
  <si>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</si>
  <si>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</si>
  <si>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</si>
  <si>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</si>
  <si>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</si>
  <si>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</si>
  <si>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</si>
  <si>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</si>
  <si>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</si>
  <si>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</si>
  <si>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</si>
  <si>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</si>
  <si>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</si>
  <si>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</si>
  <si>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</si>
  <si>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</si>
  <si>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</si>
  <si>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</si>
  <si>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</si>
  <si>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</si>
  <si>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</si>
  <si>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</si>
  <si>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</si>
  <si>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</si>
  <si>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</si>
  <si>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</si>
  <si>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</si>
  <si>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</si>
  <si>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</si>
  <si>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</si>
  <si>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</si>
  <si>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</si>
  <si>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</si>
  <si>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</si>
  <si>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</si>
  <si>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</si>
  <si>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</si>
  <si>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</si>
  <si>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</si>
  <si>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</si>
  <si>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</si>
  <si>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</si>
  <si>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</si>
  <si>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</si>
  <si>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</si>
  <si>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</si>
  <si>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</si>
  <si>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</si>
  <si>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</si>
  <si>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</si>
  <si>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</si>
  <si>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</si>
  <si>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</si>
  <si>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</si>
  <si>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</si>
  <si>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</si>
  <si>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</si>
  <si>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</si>
  <si>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</si>
  <si>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</si>
  <si>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</si>
  <si>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</si>
  <si>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</si>
  <si>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</si>
  <si>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</si>
  <si>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</si>
  <si>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</si>
  <si>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</si>
  <si>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</si>
  <si>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</si>
  <si>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</si>
  <si>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</si>
  <si>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</si>
  <si>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</si>
  <si>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</si>
  <si>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</si>
  <si>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</si>
  <si>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</si>
  <si>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</si>
  <si>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</si>
  <si>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</si>
  <si>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</si>
  <si>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</si>
  <si>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</si>
  <si>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</si>
  <si>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</si>
  <si>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</si>
  <si>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</si>
  <si>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</si>
  <si>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</si>
  <si>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</si>
  <si>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</si>
  <si>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</si>
  <si>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</si>
  <si>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</si>
  <si>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</si>
  <si>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</si>
  <si>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</si>
  <si>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</si>
  <si>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</si>
  <si>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</si>
  <si>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</si>
  <si>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</si>
  <si>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</si>
  <si>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</si>
  <si>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</si>
  <si>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</si>
  <si>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</si>
  <si>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</si>
  <si>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</si>
  <si>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</si>
  <si>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</si>
  <si>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</si>
  <si>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</si>
  <si>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</si>
  <si>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</si>
  <si>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</si>
  <si>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</si>
  <si>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</si>
  <si>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</si>
  <si>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</si>
  <si>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</si>
  <si>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</si>
  <si>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</si>
  <si>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</si>
  <si>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</si>
  <si>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</si>
  <si>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</si>
  <si>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</si>
  <si>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</si>
  <si>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</si>
  <si>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</si>
  <si>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</si>
  <si>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</si>
  <si>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</si>
  <si>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</si>
  <si>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</si>
  <si>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</si>
  <si>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</si>
  <si>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</si>
  <si>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</si>
  <si>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</si>
  <si>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</si>
  <si>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</si>
  <si>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</si>
  <si>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</si>
  <si>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</si>
  <si>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</si>
  <si>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</si>
  <si>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</si>
  <si>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</si>
  <si>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</si>
  <si>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</si>
  <si>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</si>
  <si>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</si>
  <si>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</si>
  <si>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</si>
  <si>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</si>
  <si>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</si>
  <si>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</si>
  <si>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</si>
  <si>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</si>
  <si>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</si>
  <si>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</si>
  <si>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</si>
  <si>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</si>
  <si>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</si>
  <si>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</si>
  <si>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</si>
  <si>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</si>
  <si>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</si>
  <si>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</si>
  <si>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</si>
  <si>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</si>
  <si>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</si>
  <si>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</si>
  <si>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</si>
  <si>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</si>
  <si>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</si>
  <si>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</si>
  <si>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</si>
  <si>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</si>
  <si>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</si>
  <si>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</si>
  <si>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</si>
  <si>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</si>
  <si>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</si>
  <si>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</si>
  <si>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</si>
  <si>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</si>
  <si>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</si>
  <si>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</si>
  <si>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</si>
  <si>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</si>
  <si>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</si>
  <si>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</si>
  <si>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</si>
  <si>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</si>
  <si>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</si>
  <si>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</si>
  <si>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</si>
  <si>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</si>
  <si>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</si>
  <si>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</si>
  <si>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</si>
  <si>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</si>
  <si>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</si>
  <si>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</si>
  <si>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</si>
  <si>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</si>
  <si>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</si>
  <si>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</si>
  <si>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</si>
  <si>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</si>
  <si>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</si>
  <si>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</si>
  <si>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</si>
  <si>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</si>
  <si>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</si>
  <si>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</si>
  <si>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</si>
  <si>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</si>
  <si>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</si>
  <si>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</si>
  <si>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</si>
  <si>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</si>
  <si>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</si>
  <si>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</si>
  <si>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</si>
  <si>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</si>
  <si>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</si>
  <si>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</si>
  <si>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</si>
  <si>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</si>
  <si>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</si>
  <si>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</si>
  <si>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</si>
  <si>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</si>
  <si>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</si>
  <si>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</si>
  <si>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</si>
  <si>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</si>
  <si>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</si>
  <si>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</si>
  <si>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</si>
  <si>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</si>
  <si>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</si>
  <si>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</si>
  <si>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</si>
  <si>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</si>
  <si>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</si>
  <si>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</si>
  <si>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</si>
  <si>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</si>
  <si>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</si>
  <si>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</si>
  <si>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</si>
  <si>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</si>
  <si>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</si>
  <si>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</si>
  <si>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</si>
  <si>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</si>
  <si>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</si>
  <si>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</si>
  <si>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</si>
  <si>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</si>
  <si>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</si>
  <si>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</si>
  <si>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</si>
  <si>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</si>
  <si>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</si>
  <si>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</si>
  <si>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</si>
  <si>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</si>
  <si>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</si>
  <si>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</si>
  <si>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</si>
  <si>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</si>
  <si>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</si>
  <si>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</si>
  <si>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</si>
  <si>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</si>
  <si>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</si>
  <si>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</si>
  <si>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</si>
  <si>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</si>
  <si>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</si>
  <si>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</si>
  <si>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</si>
  <si>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</si>
  <si>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</si>
  <si>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</si>
  <si>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</si>
  <si>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</si>
  <si>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</si>
  <si>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</si>
  <si>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</si>
  <si>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</si>
  <si>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</si>
  <si>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</si>
  <si>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</si>
  <si>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</si>
  <si>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</si>
  <si>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</si>
  <si>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</si>
  <si>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</si>
  <si>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</si>
  <si>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</si>
  <si>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</si>
  <si>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</si>
  <si>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</si>
  <si>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</si>
  <si>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</si>
  <si>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</si>
  <si>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</si>
  <si>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</si>
  <si>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</si>
  <si>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</si>
  <si>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</si>
  <si>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</si>
  <si>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</si>
  <si>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</si>
  <si>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</si>
  <si>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</si>
  <si>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</si>
  <si>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</si>
  <si>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</si>
  <si>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</si>
  <si>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</si>
  <si>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</si>
  <si>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</si>
  <si>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</si>
  <si>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</si>
  <si>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</si>
  <si>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</si>
  <si>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</si>
  <si>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</si>
  <si>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</si>
  <si>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</si>
  <si>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</si>
  <si>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</si>
  <si>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</si>
  <si>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</si>
  <si>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</si>
  <si>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</si>
  <si>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</si>
  <si>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</si>
  <si>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</si>
  <si>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</si>
  <si>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</si>
  <si>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</si>
  <si>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</si>
  <si>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</si>
  <si>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</si>
  <si>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</si>
  <si>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</si>
  <si>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</si>
  <si>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</si>
  <si>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</si>
  <si>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</si>
  <si>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</si>
  <si>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</si>
  <si>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</si>
  <si>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</si>
  <si>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</si>
  <si>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</si>
  <si>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</si>
  <si>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</si>
  <si>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</si>
  <si>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</si>
  <si>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</si>
  <si>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</si>
  <si>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</si>
  <si>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</si>
  <si>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</si>
  <si>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</si>
  <si>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</si>
  <si>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</si>
  <si>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</si>
  <si>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</si>
  <si>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</si>
  <si>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</si>
  <si>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</si>
  <si>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</si>
  <si>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</si>
  <si>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</si>
  <si>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</si>
  <si>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</si>
  <si>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</si>
  <si>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</si>
  <si>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</si>
  <si>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</si>
  <si>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</si>
  <si>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</si>
  <si>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</si>
  <si>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</si>
  <si>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</si>
  <si>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</si>
  <si>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</si>
  <si>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</si>
  <si>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</si>
  <si>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</si>
  <si>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</si>
  <si>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</si>
  <si>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</si>
  <si>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</si>
  <si>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</si>
  <si>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</si>
  <si>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</si>
  <si>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</si>
  <si>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</si>
  <si>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</si>
  <si>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</si>
  <si>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</si>
  <si>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</si>
  <si>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</si>
  <si>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</si>
  <si>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</si>
  <si>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</si>
  <si>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</si>
  <si>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</si>
  <si>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</si>
  <si>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</si>
  <si>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</si>
  <si>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</si>
  <si>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</si>
  <si>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</si>
  <si>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</si>
  <si>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</si>
  <si>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</si>
  <si>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</si>
  <si>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</si>
  <si>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</si>
  <si>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</si>
  <si>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</si>
  <si>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</si>
  <si>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</si>
  <si>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</si>
  <si>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</si>
  <si>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</si>
  <si>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</si>
  <si>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</si>
  <si>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</si>
  <si>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</si>
  <si>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</si>
  <si>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</si>
  <si>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</si>
  <si>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</si>
  <si>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</si>
  <si>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</si>
  <si>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</si>
  <si>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</si>
  <si>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</si>
  <si>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</si>
  <si>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</si>
  <si>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</si>
  <si>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</si>
  <si>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</si>
  <si>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</si>
  <si>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</si>
  <si>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</si>
  <si>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</si>
  <si>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</si>
  <si>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</si>
  <si>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</si>
  <si>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</si>
  <si>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</si>
  <si>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</si>
  <si>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</si>
  <si>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</si>
  <si>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</si>
  <si>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</si>
  <si>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</si>
  <si>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</si>
  <si>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</si>
  <si>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</si>
  <si>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</si>
  <si>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</si>
  <si>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</si>
  <si>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</si>
  <si>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</si>
  <si>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</si>
  <si>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</si>
  <si>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</si>
  <si>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</si>
  <si>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</si>
  <si>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</si>
  <si>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</si>
  <si>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</si>
  <si>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</si>
  <si>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</si>
  <si>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</si>
  <si>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</si>
  <si>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</si>
  <si>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</si>
  <si>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</si>
  <si>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</si>
  <si>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</si>
  <si>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</si>
  <si>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</si>
  <si>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</si>
  <si>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</si>
  <si>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</si>
  <si>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</si>
  <si>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</si>
  <si>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</si>
  <si>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</si>
  <si>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</si>
  <si>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</si>
  <si>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</si>
  <si>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</si>
  <si>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</si>
  <si>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</si>
  <si>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</si>
  <si>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</si>
  <si>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</si>
  <si>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</si>
  <si>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</si>
  <si>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</si>
  <si>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</si>
  <si>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</si>
  <si>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</si>
  <si>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</si>
  <si>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</si>
  <si>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</si>
  <si>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</si>
  <si>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</si>
  <si>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</si>
  <si>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</si>
  <si>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</si>
  <si>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</si>
  <si>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</si>
  <si>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</si>
  <si>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</si>
  <si>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</si>
  <si>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</si>
  <si>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</si>
  <si>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</si>
  <si>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</si>
  <si>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</si>
  <si>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</si>
  <si>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</si>
  <si>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</si>
  <si>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</si>
  <si>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</si>
  <si>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</si>
  <si>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</si>
  <si>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</si>
  <si>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</si>
  <si>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</si>
  <si>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</si>
  <si>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</si>
  <si>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</si>
  <si>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</si>
  <si>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</si>
  <si>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</si>
  <si>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</si>
  <si>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</si>
  <si>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</si>
  <si>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</si>
  <si>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</si>
  <si>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</si>
  <si>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</si>
  <si>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</si>
  <si>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</si>
  <si>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</si>
  <si>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</si>
  <si>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</si>
  <si>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</si>
  <si>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</si>
  <si>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</si>
  <si>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</si>
  <si>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</si>
  <si>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</si>
  <si>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</si>
  <si>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</si>
  <si>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</si>
  <si>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</si>
  <si>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</si>
  <si>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</si>
  <si>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</si>
  <si>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</si>
  <si>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</si>
  <si>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</si>
  <si>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</si>
  <si>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</si>
  <si>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</si>
  <si>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</si>
  <si>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</si>
  <si>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</si>
  <si>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</si>
  <si>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</si>
  <si>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</si>
  <si>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</si>
  <si>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</si>
  <si>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</si>
  <si>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</si>
  <si>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</si>
  <si>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</si>
  <si>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</si>
  <si>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</si>
  <si>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</si>
  <si>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</si>
  <si>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</si>
  <si>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</si>
  <si>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</si>
  <si>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</si>
  <si>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</si>
  <si>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</si>
  <si>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</si>
  <si>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</si>
  <si>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</si>
  <si>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</si>
  <si>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</si>
  <si>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</si>
  <si>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</si>
  <si>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</si>
  <si>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</si>
  <si>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</si>
  <si>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</si>
  <si>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</si>
  <si>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</si>
  <si>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</si>
  <si>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</si>
  <si>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</si>
  <si>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</si>
  <si>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</si>
  <si>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</si>
  <si>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</si>
  <si>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</si>
  <si>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</si>
  <si>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</si>
  <si>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</si>
  <si>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</si>
  <si>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</si>
  <si>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</si>
  <si>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</si>
  <si>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</si>
  <si>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</si>
  <si>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</si>
  <si>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</si>
  <si>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</si>
  <si>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</si>
  <si>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</si>
  <si>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</si>
  <si>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</si>
  <si>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</si>
  <si>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</si>
  <si>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</si>
  <si>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</si>
  <si>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</si>
  <si>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</si>
  <si>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</si>
  <si>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</si>
  <si>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</si>
  <si>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</si>
  <si>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</si>
  <si>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</si>
  <si>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</si>
  <si>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</si>
  <si>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</si>
  <si>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</si>
  <si>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</si>
  <si>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</si>
  <si>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</si>
  <si>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</si>
  <si>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</si>
  <si>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</si>
  <si>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</si>
  <si>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</si>
  <si>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</si>
  <si>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</si>
  <si>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</si>
  <si>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</si>
  <si>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</si>
  <si>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</si>
  <si>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</si>
  <si>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</si>
  <si>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</si>
  <si>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</si>
  <si>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</si>
  <si>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</si>
  <si>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</si>
  <si>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</si>
  <si>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</si>
  <si>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</si>
  <si>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</si>
  <si>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</si>
  <si>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</si>
  <si>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</si>
  <si>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</si>
  <si>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</si>
  <si>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</si>
  <si>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</si>
  <si>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</si>
  <si>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</si>
  <si>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</si>
  <si>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</si>
  <si>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</si>
  <si>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</si>
  <si>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</si>
  <si>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</si>
  <si>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</si>
  <si>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</si>
  <si>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</si>
  <si>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</si>
  <si>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</si>
  <si>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</si>
  <si>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</si>
  <si>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</si>
  <si>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</si>
  <si>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</si>
  <si>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</si>
  <si>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</si>
  <si>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</si>
  <si>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</si>
  <si>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</si>
  <si>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</si>
  <si>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</si>
  <si>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</si>
  <si>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</si>
  <si>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</si>
  <si>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</si>
  <si>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</si>
  <si>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</si>
  <si>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</si>
  <si>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</si>
  <si>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</si>
  <si>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</si>
  <si>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</si>
  <si>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</si>
  <si>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</si>
  <si>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</si>
  <si>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</si>
  <si>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</si>
  <si>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</si>
  <si>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</si>
  <si>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</si>
  <si>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</si>
  <si>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</si>
  <si>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</si>
  <si>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</si>
  <si>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</si>
  <si>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</si>
  <si>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</si>
  <si>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</si>
  <si>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</si>
  <si>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</si>
  <si>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</si>
  <si>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</si>
  <si>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</si>
  <si>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</si>
  <si>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</si>
  <si>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</si>
  <si>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</si>
  <si>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</si>
  <si>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</si>
  <si>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</si>
  <si>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</si>
  <si>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</si>
  <si>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</si>
  <si>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</si>
  <si>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</si>
  <si>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</si>
  <si>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</si>
  <si>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</si>
  <si>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</si>
  <si>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</si>
  <si>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</si>
  <si>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</si>
  <si>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</si>
  <si>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</si>
  <si>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</si>
  <si>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</si>
  <si>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</si>
  <si>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</si>
  <si>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</si>
  <si>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</si>
  <si>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</si>
  <si>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</si>
  <si>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</si>
  <si>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</si>
  <si>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</si>
  <si>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</si>
  <si>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</si>
  <si>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</si>
  <si>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</si>
  <si>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</si>
  <si>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</si>
  <si>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</si>
  <si>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</si>
  <si>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</si>
  <si>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</si>
  <si>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</si>
  <si>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</si>
  <si>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</si>
  <si>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</si>
  <si>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</si>
  <si>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</si>
  <si>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</si>
  <si>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</si>
  <si>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</si>
  <si>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</si>
  <si>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</si>
  <si>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</si>
  <si>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</si>
  <si>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</si>
  <si>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</si>
  <si>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</si>
  <si>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</si>
  <si>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</si>
  <si>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</si>
  <si>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</si>
  <si>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</si>
  <si>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</si>
  <si>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</si>
  <si>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</si>
  <si>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</si>
  <si>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</si>
  <si>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</si>
  <si>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</si>
  <si>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</si>
  <si>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</si>
  <si>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</si>
  <si>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</si>
  <si>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</si>
  <si>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</si>
  <si>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</si>
  <si>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</si>
  <si>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</si>
  <si>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</si>
  <si>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</si>
  <si>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</si>
  <si>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</si>
  <si>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</si>
  <si>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</si>
  <si>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</si>
  <si>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</si>
  <si>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</si>
  <si>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</si>
  <si>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</si>
  <si>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</si>
  <si>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</si>
  <si>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</si>
  <si>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</si>
  <si>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</si>
  <si>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</si>
  <si>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</si>
  <si>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</si>
  <si>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</si>
  <si>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</si>
  <si>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</si>
  <si>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</si>
  <si>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</si>
  <si>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</si>
  <si>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</si>
  <si>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</si>
  <si>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</si>
  <si>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</si>
  <si>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</si>
  <si>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</si>
  <si>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</si>
  <si>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</si>
  <si>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</si>
  <si>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</si>
  <si>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</si>
  <si>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</si>
  <si>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</si>
  <si>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</si>
  <si>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</si>
  <si>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</si>
  <si>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</si>
  <si>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</si>
  <si>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</si>
  <si>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</si>
  <si>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</si>
  <si>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</si>
  <si>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</si>
  <si>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</si>
  <si>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</si>
  <si>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</si>
  <si>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</si>
  <si>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</si>
  <si>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</si>
  <si>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</si>
  <si>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</si>
  <si>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</si>
  <si>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</si>
  <si>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</si>
  <si>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</si>
  <si>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</si>
  <si>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</si>
  <si>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</si>
  <si>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</si>
  <si>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</si>
  <si>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</si>
  <si>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</si>
  <si>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</si>
  <si>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</si>
  <si>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</si>
  <si>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</si>
  <si>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</si>
  <si>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</si>
  <si>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</si>
  <si>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</si>
  <si>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</si>
  <si>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</si>
  <si>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</si>
  <si>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</si>
  <si>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</si>
  <si>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</si>
  <si>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</si>
  <si>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</si>
  <si>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</si>
  <si>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</si>
  <si>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</si>
  <si>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</si>
  <si>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</si>
  <si>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</si>
  <si>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</si>
  <si>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</si>
  <si>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</si>
  <si>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</si>
  <si>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</si>
  <si>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</si>
  <si>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</si>
  <si>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</si>
  <si>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</si>
  <si>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</si>
  <si>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</si>
  <si>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</si>
  <si>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</si>
  <si>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</si>
  <si>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</si>
  <si>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</si>
  <si>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</si>
  <si>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</si>
  <si>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</si>
  <si>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</si>
  <si>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</si>
  <si>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</si>
  <si>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</si>
  <si>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</si>
  <si>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</si>
  <si>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</si>
  <si>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</si>
  <si>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</si>
  <si>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</si>
  <si>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</si>
  <si>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</si>
  <si>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</si>
  <si>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</si>
  <si>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</si>
  <si>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</si>
  <si>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</si>
  <si>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</si>
  <si>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</si>
  <si>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</si>
  <si>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</si>
  <si>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</si>
  <si>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</si>
  <si>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</si>
  <si>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</si>
  <si>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</si>
  <si>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</si>
  <si>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</si>
  <si>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</si>
  <si>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</si>
  <si>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</si>
  <si>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</si>
  <si>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</si>
  <si>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</si>
  <si>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</si>
  <si>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</si>
  <si>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</si>
  <si>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</si>
  <si>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</si>
  <si>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</si>
  <si>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</si>
  <si>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</si>
  <si>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</si>
  <si>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</si>
  <si>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</si>
  <si>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</si>
  <si>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</si>
  <si>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</si>
  <si>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</si>
  <si>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</si>
  <si>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</si>
  <si>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</si>
  <si>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</si>
  <si>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</si>
  <si>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</si>
  <si>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</si>
  <si>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</si>
  <si>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</si>
  <si>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</si>
  <si>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</si>
  <si>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</si>
  <si>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</si>
  <si>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</si>
  <si>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</si>
  <si>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</si>
  <si>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</si>
  <si>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</si>
  <si>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</si>
  <si>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</si>
  <si>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</si>
  <si>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</si>
  <si>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</si>
  <si>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</si>
  <si>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</si>
  <si>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</si>
  <si>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</si>
  <si>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</si>
  <si>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</si>
  <si>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</si>
  <si>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</si>
  <si>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</si>
  <si>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</si>
  <si>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</si>
  <si>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</si>
  <si>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</si>
  <si>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</si>
  <si>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</si>
  <si>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</si>
  <si>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</si>
  <si>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</si>
  <si>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</si>
  <si>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</si>
  <si>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</si>
  <si>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</si>
  <si>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</si>
  <si>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</si>
  <si>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</si>
  <si>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</si>
  <si>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</si>
  <si>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</si>
  <si>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</si>
  <si>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</si>
  <si>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</si>
  <si>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</si>
  <si>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</si>
  <si>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</si>
  <si>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</si>
  <si>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</si>
  <si>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</si>
  <si>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</si>
  <si>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</si>
  <si>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</si>
  <si>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</si>
  <si>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</si>
  <si>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</si>
  <si>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</si>
  <si>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</si>
  <si>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</si>
  <si>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</si>
  <si>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</si>
  <si>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</si>
  <si>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</si>
  <si>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</si>
  <si>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</si>
  <si>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</si>
  <si>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</si>
  <si>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</si>
  <si>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</si>
  <si>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</si>
  <si>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</si>
  <si>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</si>
  <si>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</si>
  <si>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</si>
  <si>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</si>
  <si>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</si>
  <si>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</si>
  <si>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</si>
  <si>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</si>
  <si>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</si>
  <si>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</si>
  <si>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</si>
  <si>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</si>
  <si>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</si>
  <si>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</si>
  <si>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</si>
  <si>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</si>
  <si>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</si>
  <si>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</si>
  <si>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</si>
  <si>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</si>
  <si>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</si>
  <si>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</si>
  <si>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</si>
  <si>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</si>
  <si>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</si>
  <si>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</si>
  <si>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</si>
  <si>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</si>
  <si>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</si>
  <si>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</si>
  <si>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</si>
  <si>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</si>
  <si>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</si>
  <si>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</si>
  <si>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</si>
  <si>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</si>
  <si>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</si>
  <si>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</si>
  <si>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</si>
  <si>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</si>
  <si>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</si>
  <si>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</si>
  <si>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</si>
  <si>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</si>
  <si>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</si>
  <si>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</si>
  <si>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</si>
  <si>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</si>
  <si>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</si>
  <si>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</si>
  <si>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</si>
  <si>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</si>
  <si>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</si>
  <si>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</si>
  <si>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</si>
  <si>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</si>
  <si>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</si>
  <si>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</si>
  <si>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</si>
  <si>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</si>
  <si>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</si>
  <si>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</si>
  <si>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</si>
  <si>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</si>
  <si>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</si>
  <si>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</si>
  <si>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</si>
  <si>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</si>
  <si>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</si>
  <si>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</si>
  <si>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</si>
  <si>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</si>
  <si>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</si>
  <si>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</si>
  <si>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</si>
  <si>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</si>
  <si>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</si>
  <si>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</si>
  <si>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</si>
  <si>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</si>
  <si>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</si>
  <si>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</si>
  <si>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</si>
  <si>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</si>
  <si>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</si>
  <si>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</si>
  <si>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</si>
  <si>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</si>
  <si>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</si>
  <si>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</si>
  <si>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</si>
  <si>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</si>
  <si>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</si>
  <si>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</si>
  <si>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</si>
  <si>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</si>
  <si>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</si>
  <si>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</si>
  <si>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</si>
  <si>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</si>
  <si>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</si>
  <si>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</si>
  <si>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</si>
  <si>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</si>
  <si>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</si>
  <si>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</si>
  <si>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</si>
  <si>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</si>
  <si>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</si>
  <si>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</si>
  <si>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</si>
  <si>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</si>
  <si>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</si>
  <si>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</si>
  <si>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</si>
  <si>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</si>
  <si>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</si>
  <si>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</si>
  <si>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</si>
  <si>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</si>
  <si>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</si>
  <si>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</si>
  <si>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</si>
  <si>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</si>
  <si>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</si>
  <si>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</si>
  <si>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</si>
  <si>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</si>
  <si>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</si>
  <si>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</si>
  <si>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</si>
  <si>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</si>
  <si>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</si>
  <si>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</si>
  <si>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</si>
  <si>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</si>
  <si>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</si>
  <si>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</si>
  <si>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</si>
  <si>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</si>
  <si>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</si>
  <si>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</si>
  <si>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</si>
  <si>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</si>
  <si>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</si>
  <si>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</si>
  <si>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</si>
  <si>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</si>
  <si>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</si>
  <si>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</si>
  <si>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</si>
  <si>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</si>
  <si>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</si>
  <si>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</si>
  <si>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</si>
  <si>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</si>
  <si>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</si>
  <si>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</si>
  <si>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</si>
  <si>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</si>
  <si>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</si>
  <si>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</si>
  <si>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</si>
  <si>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</si>
  <si>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</si>
  <si>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</si>
  <si>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</si>
  <si>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</si>
  <si>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</si>
  <si>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</si>
  <si>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</si>
  <si>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</si>
  <si>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</si>
  <si>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</si>
  <si>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</si>
  <si>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</si>
  <si>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</si>
  <si>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</si>
  <si>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</si>
  <si>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</si>
  <si>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</si>
  <si>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</si>
  <si>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</si>
  <si>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</si>
  <si>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</si>
  <si>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</si>
  <si>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</si>
  <si>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</si>
  <si>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</si>
  <si>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</si>
  <si>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</si>
  <si>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</si>
  <si>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</si>
  <si>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</si>
  <si>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</si>
  <si>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</si>
  <si>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</si>
  <si>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</si>
  <si>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</si>
  <si>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</si>
  <si>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</si>
  <si>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</si>
  <si>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</si>
  <si>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</si>
  <si>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</si>
  <si>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</si>
  <si>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</si>
  <si>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</si>
  <si>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</si>
  <si>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</si>
  <si>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</si>
  <si>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</si>
  <si>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</si>
  <si>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</si>
  <si>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</si>
  <si>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</si>
  <si>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</si>
  <si>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</si>
  <si>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</si>
  <si>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</si>
  <si>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</si>
  <si>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</si>
  <si>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</si>
  <si>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</si>
  <si>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</si>
  <si>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</si>
  <si>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</si>
  <si>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</si>
  <si>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</si>
  <si>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</si>
  <si>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</si>
  <si>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</si>
  <si>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</si>
  <si>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</si>
  <si>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</si>
  <si>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</si>
  <si>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</si>
  <si>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</si>
  <si>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</si>
  <si>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</si>
  <si>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</si>
  <si>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</si>
  <si>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</si>
  <si>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</si>
  <si>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</si>
  <si>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</si>
  <si>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</si>
  <si>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</si>
  <si>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</si>
  <si>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</si>
  <si>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</si>
  <si>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</si>
  <si>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</si>
  <si>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</si>
  <si>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</si>
  <si>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</si>
  <si>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</si>
  <si>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</si>
  <si>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</si>
  <si>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</si>
  <si>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</si>
  <si>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</si>
  <si>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</si>
  <si>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</si>
  <si>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</si>
  <si>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</si>
  <si>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</si>
  <si>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</si>
  <si>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</si>
  <si>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</si>
  <si>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</si>
  <si>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</si>
  <si>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</si>
  <si>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</si>
  <si>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</si>
  <si>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</si>
  <si>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</si>
  <si>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</si>
  <si>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</si>
  <si>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</si>
  <si>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</si>
  <si>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</si>
  <si>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</si>
  <si>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</si>
  <si>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</si>
  <si>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</si>
  <si>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</si>
  <si>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</si>
  <si>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</si>
  <si>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</si>
  <si>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</si>
  <si>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</si>
  <si>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</si>
  <si>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</si>
  <si>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</si>
  <si>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</si>
  <si>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</si>
  <si>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</si>
  <si>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</si>
  <si>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</si>
  <si>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</si>
  <si>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</si>
  <si>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</si>
  <si>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</si>
  <si>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</si>
  <si>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</si>
  <si>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</si>
  <si>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</si>
  <si>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</si>
  <si>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</si>
  <si>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</si>
  <si>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</si>
  <si>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</si>
  <si>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</si>
  <si>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</si>
  <si>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</si>
  <si>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</si>
  <si>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</si>
  <si>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</si>
  <si>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</si>
  <si>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</si>
  <si>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</si>
  <si>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</si>
  <si>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</si>
  <si>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</si>
  <si>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</si>
  <si>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</si>
  <si>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</si>
  <si>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</si>
  <si>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</si>
  <si>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</si>
  <si>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</si>
  <si>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</si>
  <si>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</si>
  <si>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</si>
  <si>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</si>
  <si>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</si>
  <si>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</si>
  <si>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</si>
  <si>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</si>
  <si>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</si>
  <si>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</si>
  <si>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</si>
  <si>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</si>
  <si>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</si>
  <si>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</si>
  <si>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</si>
  <si>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</si>
  <si>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</si>
  <si>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</si>
  <si>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</si>
  <si>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</si>
  <si>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</si>
  <si>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</si>
  <si>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</si>
  <si>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</si>
  <si>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</si>
  <si>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</si>
  <si>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</si>
  <si>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</si>
  <si>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</si>
  <si>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</si>
  <si>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</si>
  <si>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</si>
  <si>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</si>
  <si>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</si>
  <si>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</si>
  <si>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</si>
  <si>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</si>
  <si>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</si>
  <si>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</si>
  <si>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</si>
  <si>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</si>
  <si>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</si>
  <si>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</si>
  <si>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</si>
  <si>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</si>
  <si>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</si>
  <si>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</si>
  <si>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</si>
  <si>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</si>
  <si>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</si>
  <si>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</si>
  <si>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</si>
  <si>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</si>
  <si>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</si>
  <si>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</si>
  <si>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</si>
  <si>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</si>
  <si>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</si>
  <si>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</si>
  <si>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</si>
  <si>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</si>
  <si>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</si>
  <si>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</si>
  <si>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</si>
  <si>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</si>
  <si>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</si>
  <si>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</si>
  <si>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</si>
  <si>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</si>
  <si>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</si>
  <si>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</si>
  <si>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</si>
  <si>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</si>
  <si>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</si>
  <si>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</si>
  <si>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</si>
  <si>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</si>
  <si>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</si>
  <si>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</si>
  <si>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</si>
  <si>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</si>
  <si>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</si>
  <si>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</si>
  <si>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</si>
  <si>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</si>
  <si>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</si>
  <si>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</si>
  <si>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</si>
  <si>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</si>
  <si>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</si>
  <si>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</si>
  <si>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</si>
  <si>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</si>
  <si>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</si>
  <si>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</si>
  <si>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</si>
  <si>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</si>
  <si>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</si>
  <si>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</si>
  <si>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</si>
  <si>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</si>
  <si>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</si>
  <si>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</si>
  <si>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</si>
  <si>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</si>
  <si>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</si>
  <si>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</si>
  <si>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</si>
  <si>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</si>
  <si>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</si>
  <si>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</si>
  <si>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</si>
  <si>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</si>
  <si>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</si>
  <si>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</si>
  <si>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</si>
  <si>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</si>
  <si>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</si>
  <si>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</si>
  <si>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</si>
  <si>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</si>
  <si>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</si>
  <si>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</si>
  <si>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</si>
  <si>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</si>
  <si>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</si>
  <si>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</si>
  <si>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</si>
  <si>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</si>
  <si>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</si>
  <si>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</si>
  <si>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</si>
  <si>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</si>
  <si>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</si>
  <si>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</si>
  <si>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</si>
  <si>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</si>
  <si>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</si>
  <si>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</si>
  <si>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</si>
  <si>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</si>
  <si>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</si>
  <si>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</si>
  <si>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</si>
  <si>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</si>
  <si>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</si>
  <si>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</si>
  <si>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</si>
  <si>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</si>
  <si>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</si>
  <si>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</si>
  <si>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</si>
  <si>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</si>
  <si>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</si>
  <si>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</si>
  <si>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</si>
  <si>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</si>
  <si>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</si>
  <si>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</si>
  <si>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</si>
  <si>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</si>
  <si>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</si>
  <si>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</si>
  <si>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</si>
  <si>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</si>
  <si>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</si>
  <si>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</si>
  <si>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</si>
  <si>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</si>
  <si>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</si>
  <si>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</si>
  <si>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</si>
  <si>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</si>
  <si>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</si>
  <si>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</si>
  <si>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</si>
  <si>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</si>
  <si>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</si>
  <si>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</si>
  <si>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</si>
  <si>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</si>
  <si>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</si>
  <si>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</si>
  <si>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</si>
  <si>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</si>
  <si>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</si>
  <si>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</si>
  <si>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</si>
  <si>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</si>
  <si>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</si>
  <si>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</si>
  <si>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</si>
  <si>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</si>
  <si>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</si>
  <si>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</si>
  <si>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</si>
  <si>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</si>
  <si>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</si>
  <si>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</si>
  <si>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</si>
  <si>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</si>
  <si>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</si>
  <si>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</si>
  <si>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</si>
  <si>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</si>
  <si>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</si>
  <si>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</si>
  <si>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</si>
  <si>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</si>
  <si>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</si>
  <si>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</si>
  <si>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</si>
  <si>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</si>
  <si>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</si>
  <si>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</si>
  <si>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</si>
  <si>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</si>
  <si>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</si>
  <si>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</si>
  <si>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</si>
  <si>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</si>
  <si>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</si>
  <si>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</si>
  <si>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</si>
  <si>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</si>
  <si>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</si>
  <si>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</si>
  <si>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</si>
  <si>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</si>
  <si>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</si>
  <si>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</si>
  <si>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</si>
  <si>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</si>
  <si>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</si>
  <si>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</si>
  <si>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</si>
  <si>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</si>
  <si>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</si>
  <si>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</si>
  <si>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</si>
  <si>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</si>
  <si>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</si>
  <si>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</si>
  <si>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</si>
  <si>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</si>
  <si>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</si>
  <si>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</si>
  <si>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</si>
  <si>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</si>
  <si>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</si>
  <si>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</si>
  <si>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</si>
  <si>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</si>
  <si>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</si>
  <si>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</si>
  <si>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</si>
  <si>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</si>
  <si>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</si>
  <si>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</si>
  <si>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</si>
  <si>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</si>
  <si>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</si>
  <si>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</si>
  <si>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</si>
  <si>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</si>
  <si>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</si>
  <si>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</si>
  <si>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</si>
  <si>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</si>
  <si>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</si>
  <si>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</si>
  <si>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</si>
  <si>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</si>
  <si>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</si>
  <si>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</si>
  <si>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</si>
  <si>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</si>
  <si>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</si>
  <si>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</si>
  <si>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</si>
  <si>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</si>
  <si>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</si>
  <si>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</si>
  <si>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</si>
  <si>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</si>
  <si>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</si>
  <si>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</si>
  <si>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</si>
  <si>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</si>
  <si>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</si>
  <si>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</si>
  <si>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</si>
  <si>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</si>
  <si>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</si>
  <si>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</si>
  <si>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</si>
  <si>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</si>
  <si>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</si>
  <si>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</si>
  <si>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</si>
  <si>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</si>
  <si>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</si>
  <si>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</si>
  <si>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</si>
  <si>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</si>
  <si>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</si>
  <si>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</si>
  <si>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</si>
  <si>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</si>
  <si>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</si>
  <si>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</si>
  <si>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</si>
  <si>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</si>
  <si>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</si>
  <si>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</si>
  <si>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</si>
  <si>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</si>
  <si>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</si>
  <si>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</si>
  <si>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</si>
  <si>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</si>
  <si>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</si>
  <si>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</si>
  <si>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</si>
  <si>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</si>
  <si>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</si>
  <si>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</si>
  <si>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</si>
  <si>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</si>
  <si>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</si>
  <si>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</si>
  <si>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</si>
  <si>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</si>
  <si>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</si>
  <si>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</si>
  <si>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</si>
  <si>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</si>
  <si>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</si>
  <si>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</si>
  <si>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</si>
  <si>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</si>
  <si>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</si>
  <si>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</si>
  <si>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</si>
  <si>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</si>
  <si>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</si>
  <si>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</si>
  <si>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</si>
  <si>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</si>
  <si>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</si>
  <si>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</si>
  <si>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</si>
  <si>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</si>
  <si>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</si>
  <si>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</si>
  <si>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</si>
  <si>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</si>
  <si>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</si>
  <si>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</si>
  <si>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</si>
  <si>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</si>
  <si>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</si>
  <si>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</si>
  <si>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</si>
  <si>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</si>
  <si>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</si>
  <si>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</si>
  <si>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</si>
  <si>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</si>
  <si>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</si>
  <si>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</si>
  <si>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</si>
  <si>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</si>
  <si>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</si>
  <si>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</si>
  <si>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</si>
  <si>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</si>
  <si>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</si>
  <si>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</si>
  <si>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</si>
  <si>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</si>
  <si>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</si>
  <si>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</si>
  <si>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</si>
  <si>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</si>
  <si>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</si>
  <si>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</si>
  <si>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</si>
  <si>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</si>
  <si>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</si>
  <si>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</si>
  <si>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</si>
  <si>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</si>
  <si>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</si>
  <si>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</si>
  <si>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</si>
  <si>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</si>
  <si>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</si>
  <si>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</si>
  <si>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</si>
  <si>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</si>
  <si>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</si>
  <si>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</si>
  <si>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</si>
  <si>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</si>
  <si>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</si>
  <si>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</si>
  <si>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</si>
  <si>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</si>
  <si>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</si>
  <si>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</si>
  <si>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</si>
  <si>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</si>
  <si>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</si>
  <si>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</si>
  <si>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</si>
  <si>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</si>
  <si>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</si>
  <si>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</si>
  <si>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</si>
  <si>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</si>
  <si>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</si>
  <si>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</si>
  <si>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</si>
  <si>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</si>
  <si>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</si>
  <si>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</si>
  <si>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</si>
  <si>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</si>
  <si>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</si>
  <si>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</si>
  <si>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</si>
  <si>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</si>
  <si>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</si>
  <si>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</si>
  <si>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</si>
  <si>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</si>
  <si>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</si>
  <si>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</si>
  <si>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</si>
  <si>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</si>
  <si>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</si>
  <si>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</si>
  <si>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</si>
  <si>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</si>
  <si>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</si>
  <si>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</si>
  <si>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</si>
  <si>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</si>
  <si>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</si>
  <si>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</si>
  <si>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</si>
  <si>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</si>
  <si>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</si>
  <si>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</si>
  <si>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</si>
  <si>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</si>
  <si>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</si>
  <si>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</si>
  <si>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</si>
  <si>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</si>
  <si>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</si>
  <si>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</si>
  <si>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</si>
  <si>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</si>
  <si>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</si>
  <si>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</si>
  <si>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</si>
  <si>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</si>
  <si>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</si>
  <si>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</si>
  <si>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</si>
  <si>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</si>
  <si>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</si>
  <si>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</si>
  <si>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</si>
  <si>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</si>
  <si>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</si>
  <si>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</si>
  <si>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</si>
  <si>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</si>
  <si>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</si>
  <si>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</si>
  <si>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</si>
  <si>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</si>
  <si>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</si>
  <si>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</si>
  <si>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</si>
  <si>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</si>
  <si>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</si>
  <si>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</si>
  <si>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</si>
  <si>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</si>
  <si>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</si>
  <si>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</si>
  <si>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</si>
  <si>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</si>
  <si>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</si>
  <si>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</si>
  <si>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</si>
  <si>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</si>
  <si>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</si>
  <si>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</si>
  <si>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</si>
  <si>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</si>
  <si>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</si>
  <si>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</si>
  <si>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</si>
  <si>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</si>
  <si>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</si>
  <si>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</si>
  <si>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</si>
  <si>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</si>
  <si>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</si>
  <si>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</si>
  <si>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</si>
  <si>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</si>
  <si>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</si>
  <si>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</si>
  <si>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</si>
  <si>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</si>
  <si>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</si>
  <si>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</si>
  <si>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</si>
  <si>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</si>
  <si>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</si>
  <si>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</si>
  <si>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</si>
  <si>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</si>
  <si>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</si>
  <si>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</si>
  <si>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</si>
  <si>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</si>
  <si>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</si>
  <si>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</si>
  <si>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</si>
  <si>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</si>
  <si>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</si>
  <si>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</si>
  <si>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</si>
  <si>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</si>
  <si>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</si>
  <si>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</si>
  <si>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</si>
  <si>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</si>
  <si>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</si>
  <si>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</si>
  <si>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</si>
  <si>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</si>
  <si>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</si>
  <si>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</si>
  <si>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</si>
  <si>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</si>
  <si>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</si>
  <si>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</si>
  <si>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</si>
  <si>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</si>
  <si>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</si>
  <si>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</si>
  <si>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</si>
  <si>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</si>
  <si>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</si>
  <si>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</si>
  <si>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</si>
  <si>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</si>
  <si>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</si>
  <si>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</si>
  <si>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</si>
  <si>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</si>
  <si>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</si>
  <si>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</si>
  <si>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</si>
  <si>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</si>
  <si>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</si>
  <si>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</si>
  <si>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</si>
  <si>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</si>
  <si>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</si>
  <si>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</si>
  <si>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</si>
  <si>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</si>
  <si>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</si>
  <si>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</si>
  <si>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</si>
  <si>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</si>
  <si>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</si>
  <si>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</si>
  <si>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</si>
  <si>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</si>
  <si>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</si>
  <si>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</si>
  <si>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</si>
  <si>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</si>
  <si>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</si>
  <si>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</si>
  <si>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</si>
  <si>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</si>
  <si>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</si>
  <si>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</si>
  <si>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</si>
  <si>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</si>
  <si>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</si>
  <si>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</si>
  <si>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</si>
  <si>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</si>
  <si>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</si>
  <si>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</si>
  <si>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</si>
  <si>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</si>
  <si>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</si>
  <si>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</si>
  <si>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</si>
  <si>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</si>
  <si>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</si>
  <si>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</si>
  <si>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</si>
  <si>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</si>
  <si>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</si>
  <si>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</si>
  <si>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</si>
  <si>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</si>
  <si>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</si>
  <si>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</si>
  <si>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</si>
  <si>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</si>
  <si>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</si>
  <si>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</si>
  <si>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</si>
  <si>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</si>
  <si>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</si>
  <si>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</si>
  <si>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</si>
  <si>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</si>
  <si>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</si>
  <si>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</si>
  <si>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</si>
  <si>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</si>
  <si>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</si>
  <si>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</si>
  <si>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</si>
  <si>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</si>
  <si>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</si>
  <si>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</si>
  <si>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</si>
  <si>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</si>
  <si>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</si>
  <si>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</si>
  <si>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</si>
  <si>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</si>
  <si>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</si>
  <si>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</si>
  <si>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</si>
  <si>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</si>
  <si>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</si>
  <si>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</si>
  <si>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</si>
  <si>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</si>
  <si>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</si>
  <si>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</si>
  <si>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</si>
  <si>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</si>
  <si>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</si>
  <si>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</si>
  <si>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</si>
  <si>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</si>
  <si>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</si>
  <si>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</si>
  <si>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</si>
  <si>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</si>
  <si>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</si>
  <si>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</si>
  <si>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</si>
  <si>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</si>
  <si>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</si>
  <si>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</si>
  <si>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</si>
  <si>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</si>
  <si>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</si>
  <si>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</si>
  <si>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</si>
  <si>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</si>
  <si>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</si>
  <si>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</si>
  <si>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</si>
  <si>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</si>
  <si>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</si>
  <si>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</si>
  <si>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</si>
  <si>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</si>
  <si>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</si>
  <si>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</si>
  <si>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</si>
  <si>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</si>
  <si>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</si>
  <si>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</si>
  <si>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</si>
  <si>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</si>
  <si>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</si>
  <si>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</si>
  <si>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</si>
  <si>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</si>
  <si>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</si>
  <si>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</si>
  <si>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</si>
  <si>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</si>
  <si>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</si>
  <si>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</si>
  <si>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</si>
  <si>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</si>
  <si>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</si>
  <si>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</si>
  <si>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</si>
  <si>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</si>
  <si>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</si>
  <si>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</si>
  <si>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</si>
  <si>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</si>
  <si>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</si>
  <si>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</si>
  <si>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</si>
  <si>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</si>
  <si>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</si>
  <si>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</si>
  <si>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</si>
  <si>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</si>
  <si>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</si>
  <si>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</si>
  <si>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</si>
  <si>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</si>
  <si>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</si>
  <si>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</si>
  <si>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</si>
  <si>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</si>
  <si>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</si>
  <si>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</si>
  <si>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</si>
  <si>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</si>
  <si>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</si>
  <si>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</si>
  <si>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</si>
  <si>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</si>
  <si>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</si>
  <si>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</si>
  <si>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</si>
  <si>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</si>
  <si>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</si>
  <si>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</si>
  <si>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</si>
  <si>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</si>
  <si>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</si>
  <si>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</si>
  <si>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</si>
  <si>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</si>
  <si>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</si>
  <si>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</si>
  <si>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</si>
  <si>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</si>
  <si>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</si>
  <si>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</si>
  <si>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</si>
  <si>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</si>
  <si>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</si>
  <si>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</si>
  <si>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</si>
  <si>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</si>
  <si>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</si>
  <si>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</si>
  <si>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</si>
  <si>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</si>
  <si>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</si>
  <si>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</si>
  <si>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</si>
  <si>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</si>
  <si>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</si>
  <si>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</si>
  <si>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</si>
  <si>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</si>
  <si>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</si>
  <si>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</si>
  <si>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</si>
  <si>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</si>
  <si>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</si>
  <si>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</si>
  <si>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</si>
  <si>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</si>
  <si>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</si>
  <si>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</si>
  <si>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</si>
  <si>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</si>
  <si>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</si>
  <si>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</si>
  <si>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</si>
  <si>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</si>
  <si>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</si>
  <si>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</si>
  <si>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</si>
  <si>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</si>
  <si>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</si>
  <si>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</si>
  <si>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</si>
  <si>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</si>
  <si>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</si>
  <si>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</si>
  <si>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</si>
  <si>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</si>
  <si>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</si>
  <si>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</si>
  <si>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</si>
  <si>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</si>
  <si>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</si>
  <si>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</si>
  <si>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</si>
  <si>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</si>
  <si>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</si>
  <si>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</si>
  <si>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</si>
  <si>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</si>
  <si>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</si>
  <si>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</si>
  <si>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</si>
  <si>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</si>
  <si>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</si>
  <si>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</si>
  <si>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</si>
  <si>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</si>
  <si>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</si>
  <si>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</si>
  <si>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</si>
  <si>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</si>
  <si>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</si>
  <si>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</si>
  <si>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</si>
  <si>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</si>
  <si>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</si>
  <si>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</si>
  <si>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</si>
  <si>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</si>
  <si>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</si>
  <si>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</si>
  <si>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</si>
  <si>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</si>
  <si>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</si>
  <si>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</si>
  <si>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</si>
  <si>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</si>
  <si>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</si>
  <si>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</si>
  <si>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</si>
  <si>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</si>
  <si>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</si>
  <si>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</si>
  <si>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</si>
  <si>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</si>
  <si>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</si>
  <si>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</si>
  <si>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</si>
  <si>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</si>
  <si>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</si>
  <si>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</si>
  <si>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</si>
  <si>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</si>
  <si>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</si>
  <si>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</si>
  <si>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</si>
  <si>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</si>
  <si>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</si>
  <si>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</si>
  <si>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</si>
  <si>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</si>
  <si>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</si>
  <si>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</si>
  <si>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</si>
  <si>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</si>
  <si>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</si>
  <si>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</si>
  <si>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</si>
  <si>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</si>
  <si>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</si>
  <si>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</si>
  <si>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</si>
  <si>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</si>
  <si>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</si>
  <si>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</si>
  <si>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</si>
  <si>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</si>
  <si>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</si>
  <si>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</si>
  <si>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</si>
  <si>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</si>
  <si>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</si>
  <si>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</si>
  <si>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</si>
  <si>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</si>
  <si>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</si>
  <si>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</si>
  <si>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</si>
  <si>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</si>
  <si>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</si>
  <si>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</si>
  <si>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</si>
  <si>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</si>
  <si>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</si>
  <si>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</si>
  <si>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</si>
  <si>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</si>
  <si>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</si>
  <si>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</si>
  <si>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</si>
  <si>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</si>
  <si>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</si>
  <si>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</si>
  <si>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</si>
  <si>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</si>
  <si>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</si>
  <si>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</si>
  <si>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</si>
  <si>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</si>
  <si>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</si>
  <si>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</si>
  <si>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</si>
  <si>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</si>
  <si>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</si>
  <si>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</si>
  <si>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</si>
  <si>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</si>
  <si>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</si>
  <si>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</si>
  <si>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</si>
  <si>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</si>
  <si>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</si>
  <si>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</si>
  <si>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</si>
  <si>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</si>
  <si>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</si>
  <si>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</si>
  <si>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</si>
  <si>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</si>
  <si>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</si>
  <si>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</si>
  <si>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</si>
  <si>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</si>
  <si>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</si>
  <si>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</si>
  <si>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</si>
  <si>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</si>
  <si>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</si>
  <si>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</si>
  <si>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</si>
  <si>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</si>
  <si>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</si>
  <si>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</si>
  <si>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</si>
  <si>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</si>
  <si>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</si>
  <si>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</si>
  <si>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</si>
  <si>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</si>
  <si>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</si>
  <si>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</si>
  <si>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</si>
  <si>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</si>
  <si>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</si>
  <si>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</si>
  <si>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</si>
  <si>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</si>
  <si>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</si>
  <si>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</si>
  <si>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</si>
  <si>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</si>
  <si>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</si>
  <si>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</si>
  <si>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</si>
  <si>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</si>
  <si>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</si>
  <si>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</si>
  <si>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</si>
  <si>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</si>
  <si>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</si>
  <si>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</si>
  <si>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</si>
  <si>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</si>
  <si>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</si>
  <si>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</si>
  <si>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</si>
  <si>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</si>
  <si>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</si>
  <si>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</si>
  <si>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</si>
  <si>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</si>
  <si>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</si>
  <si>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</si>
  <si>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</si>
  <si>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</si>
  <si>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</si>
  <si>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</si>
  <si>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</si>
  <si>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</si>
  <si>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</si>
  <si>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</si>
  <si>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</si>
  <si>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</si>
  <si>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</si>
  <si>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</si>
  <si>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</si>
  <si>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</si>
  <si>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</si>
  <si>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</si>
  <si>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</si>
  <si>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</si>
  <si>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</si>
  <si>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</si>
  <si>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</si>
  <si>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</si>
  <si>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</si>
  <si>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</si>
  <si>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</si>
  <si>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</si>
  <si>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</si>
  <si>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</si>
  <si>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</si>
  <si>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</si>
  <si>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</si>
  <si>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</si>
  <si>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</si>
  <si>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</si>
  <si>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</si>
  <si>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</si>
  <si>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</si>
  <si>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</si>
  <si>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</si>
  <si>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</si>
  <si>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</si>
  <si>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</si>
  <si>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</si>
  <si>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</si>
  <si>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</si>
  <si>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</si>
  <si>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</si>
  <si>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</si>
  <si>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</si>
  <si>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</si>
  <si>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</si>
  <si>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</si>
  <si>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</si>
  <si>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</si>
  <si>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</si>
  <si>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</si>
  <si>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</si>
  <si>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</si>
  <si>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</si>
  <si>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</si>
  <si>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</si>
  <si>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</si>
  <si>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</si>
  <si>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</si>
  <si>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</si>
  <si>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</si>
  <si>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</si>
  <si>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</si>
  <si>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</si>
  <si>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</si>
  <si>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</si>
  <si>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</si>
  <si>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</si>
  <si>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</si>
  <si>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</si>
  <si>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</si>
  <si>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</si>
  <si>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</si>
  <si>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</si>
  <si>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</si>
  <si>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</si>
  <si>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</si>
  <si>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</si>
  <si>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</si>
  <si>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</si>
  <si>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</si>
  <si>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</si>
  <si>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</si>
  <si>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</si>
  <si>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</si>
  <si>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</si>
  <si>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</si>
  <si>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</si>
  <si>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</si>
  <si>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</si>
  <si>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</si>
  <si>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</si>
  <si>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</si>
  <si>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</si>
  <si>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</si>
  <si>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</si>
  <si>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</si>
  <si>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</si>
  <si>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</si>
  <si>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</si>
  <si>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</si>
  <si>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</si>
  <si>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</si>
  <si>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</si>
  <si>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</si>
  <si>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</si>
  <si>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</si>
  <si>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</si>
  <si>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</si>
  <si>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</si>
  <si>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</si>
  <si>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</si>
  <si>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</si>
  <si>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</si>
  <si>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</si>
  <si>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</si>
  <si>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</si>
  <si>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</si>
  <si>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</si>
  <si>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</si>
  <si>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</si>
  <si>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</si>
  <si>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</si>
  <si>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</si>
  <si>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</si>
  <si>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</si>
  <si>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</si>
  <si>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</si>
  <si>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</si>
  <si>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</si>
  <si>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</si>
  <si>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</si>
  <si>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</si>
  <si>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</si>
  <si>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</si>
  <si>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</si>
  <si>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</si>
  <si>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</si>
  <si>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</si>
  <si>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</si>
  <si>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</si>
  <si>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</si>
  <si>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</si>
  <si>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</si>
  <si>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</si>
  <si>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</si>
  <si>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</si>
  <si>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</si>
  <si>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</si>
  <si>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</si>
  <si>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</si>
  <si>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</si>
  <si>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</si>
  <si>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</si>
  <si>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</si>
  <si>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</si>
  <si>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</si>
  <si>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</si>
  <si>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</si>
  <si>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</si>
  <si>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</si>
  <si>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</si>
  <si>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</si>
  <si>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</si>
  <si>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</si>
  <si>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</si>
  <si>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</si>
  <si>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</si>
  <si>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</si>
  <si>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</si>
  <si>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</si>
  <si>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</si>
  <si>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</si>
  <si>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</si>
  <si>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</si>
  <si>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</si>
  <si>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</si>
  <si>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</si>
  <si>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</si>
  <si>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</si>
  <si>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</si>
  <si>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</si>
  <si>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</si>
  <si>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</si>
  <si>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</si>
  <si>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</si>
  <si>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</si>
  <si>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</si>
  <si>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</si>
  <si>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</si>
  <si>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</si>
  <si>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</si>
  <si>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</si>
  <si>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</si>
  <si>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</si>
  <si>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</si>
  <si>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</si>
  <si>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</si>
  <si>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</si>
  <si>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</si>
  <si>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</si>
  <si>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</si>
  <si>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</si>
  <si>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</si>
  <si>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</si>
  <si>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</si>
  <si>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</si>
  <si>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</si>
  <si>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</si>
  <si>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</si>
  <si>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</si>
  <si>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</si>
  <si>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</si>
  <si>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</si>
  <si>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</si>
  <si>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</si>
  <si>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</si>
  <si>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</si>
  <si>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</si>
  <si>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</si>
  <si>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</si>
  <si>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</si>
  <si>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</si>
  <si>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</si>
  <si>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</si>
  <si>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</si>
  <si>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</si>
  <si>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</si>
  <si>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</si>
  <si>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</si>
  <si>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</si>
  <si>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</si>
  <si>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</si>
  <si>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</si>
  <si>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</si>
  <si>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</si>
  <si>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</si>
  <si>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</si>
  <si>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</si>
  <si>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</si>
  <si>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</si>
  <si>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</si>
  <si>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</si>
  <si>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</si>
  <si>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</si>
  <si>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</si>
  <si>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</si>
  <si>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</si>
  <si>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</si>
  <si>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</si>
  <si>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</si>
  <si>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</si>
  <si>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</si>
  <si>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</si>
  <si>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</si>
  <si>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</si>
  <si>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</si>
  <si>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</si>
  <si>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</si>
  <si>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</si>
  <si>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</si>
  <si>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</si>
  <si>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</si>
  <si>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</si>
  <si>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</si>
  <si>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</si>
  <si>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</si>
  <si>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</si>
  <si>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</si>
  <si>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</si>
  <si>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</si>
  <si>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</si>
  <si>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</si>
  <si>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</si>
  <si>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</si>
  <si>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</si>
  <si>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</si>
  <si>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</si>
  <si>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</si>
  <si>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</si>
  <si>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</si>
  <si>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</si>
  <si>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</si>
  <si>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</si>
  <si>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</si>
  <si>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</si>
  <si>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</si>
  <si>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</si>
  <si>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</si>
  <si>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</si>
  <si>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</si>
  <si>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</si>
  <si>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</si>
  <si>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</si>
  <si>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</si>
  <si>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</si>
  <si>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</si>
  <si>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</si>
  <si>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</si>
  <si>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</si>
  <si>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</si>
  <si>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</si>
  <si>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</si>
  <si>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</si>
  <si>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</si>
  <si>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</si>
  <si>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</si>
  <si>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</si>
  <si>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</si>
  <si>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</si>
  <si>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</si>
  <si>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</si>
  <si>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</si>
  <si>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</si>
  <si>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</si>
  <si>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</si>
  <si>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</si>
  <si>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</si>
  <si>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</si>
  <si>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</si>
  <si>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</si>
  <si>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</si>
  <si>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</si>
  <si>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</si>
  <si>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</si>
  <si>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</si>
  <si>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</si>
  <si>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</si>
  <si>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</si>
  <si>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</si>
  <si>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</si>
  <si>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</si>
  <si>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</si>
  <si>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</si>
  <si>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</si>
  <si>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</si>
  <si>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</si>
  <si>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</si>
  <si>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</si>
  <si>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</si>
  <si>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</si>
  <si>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</si>
  <si>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</si>
  <si>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</si>
  <si>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</si>
  <si>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</si>
  <si>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</si>
  <si>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</si>
  <si>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</si>
  <si>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</si>
  <si>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</si>
  <si>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</si>
  <si>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</si>
  <si>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</si>
  <si>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</si>
  <si>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</si>
  <si>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</si>
  <si>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</si>
  <si>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</si>
  <si>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</si>
  <si>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</si>
  <si>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</si>
  <si>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</si>
  <si>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</si>
  <si>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</si>
  <si>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</si>
  <si>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</si>
  <si>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</si>
  <si>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</si>
  <si>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</si>
  <si>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</si>
  <si>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</si>
  <si>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</si>
  <si>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</si>
  <si>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</si>
  <si>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</si>
  <si>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</si>
  <si>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</si>
  <si>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</si>
  <si>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</si>
  <si>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</si>
  <si>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</si>
  <si>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</si>
  <si>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</si>
  <si>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</si>
  <si>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</si>
  <si>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</si>
  <si>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</si>
  <si>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</si>
  <si>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</si>
  <si>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</si>
  <si>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</si>
  <si>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</si>
  <si>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</si>
  <si>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</si>
  <si>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</si>
  <si>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</si>
  <si>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</si>
  <si>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</si>
  <si>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</si>
  <si>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</si>
  <si>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</si>
  <si>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</si>
  <si>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</si>
  <si>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</si>
  <si>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</si>
  <si>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</si>
  <si>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</si>
  <si>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</si>
  <si>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</si>
  <si>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</si>
  <si>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</si>
  <si>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</si>
  <si>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</si>
  <si>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</si>
  <si>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</si>
  <si>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</si>
  <si>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</si>
  <si>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</si>
  <si>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</si>
  <si>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</si>
  <si>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</si>
  <si>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</si>
  <si>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</si>
  <si>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</si>
  <si>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</si>
  <si>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</si>
  <si>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</si>
  <si>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</si>
  <si>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</si>
  <si>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</si>
  <si>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</si>
  <si>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</si>
  <si>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</si>
  <si>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</si>
  <si>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</si>
  <si>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</si>
  <si>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</si>
  <si>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</si>
  <si>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</si>
  <si>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</si>
  <si>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</si>
  <si>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</si>
  <si>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</si>
  <si>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</si>
  <si>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</si>
  <si>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</si>
  <si>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</si>
  <si>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</si>
  <si>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</si>
  <si>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</si>
  <si>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</si>
  <si>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</si>
  <si>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</si>
  <si>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</si>
  <si>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</si>
  <si>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</si>
  <si>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</si>
  <si>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</si>
  <si>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</si>
  <si>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</si>
  <si>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</si>
  <si>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</si>
  <si>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</si>
  <si>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</si>
  <si>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</si>
  <si>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</si>
  <si>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</si>
  <si>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</si>
  <si>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</si>
  <si>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</si>
  <si>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</si>
  <si>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</si>
  <si>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</si>
  <si>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</si>
  <si>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</si>
  <si>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</si>
  <si>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</si>
  <si>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</si>
  <si>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</si>
  <si>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</si>
  <si>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</si>
  <si>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</si>
  <si>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</si>
  <si>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</si>
  <si>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</si>
  <si>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</si>
  <si>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</si>
  <si>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</si>
  <si>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</si>
  <si>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</si>
  <si>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</si>
  <si>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</si>
  <si>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</si>
  <si>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</si>
  <si>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</si>
  <si>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</si>
  <si>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</si>
  <si>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</si>
  <si>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</si>
  <si>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</si>
  <si>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</si>
  <si>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</si>
  <si>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</si>
  <si>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</si>
  <si>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</si>
  <si>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</si>
  <si>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</si>
  <si>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</si>
  <si>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</si>
  <si>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</si>
  <si>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</si>
  <si>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</si>
  <si>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</si>
  <si>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</si>
  <si>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</si>
  <si>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</si>
  <si>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</si>
  <si>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</si>
  <si>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</si>
  <si>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</si>
  <si>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</si>
  <si>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</si>
  <si>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</si>
  <si>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</si>
  <si>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</si>
  <si>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</si>
  <si>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</si>
  <si>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</si>
  <si>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</si>
  <si>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</si>
  <si>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</si>
  <si>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</si>
  <si>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</si>
  <si>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</si>
  <si>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</si>
  <si>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</si>
  <si>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</si>
  <si>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</si>
  <si>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</si>
  <si>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</si>
  <si>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</si>
  <si>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</si>
  <si>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</si>
  <si>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</si>
  <si>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</si>
  <si>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</si>
  <si>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</si>
  <si>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</si>
  <si>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</si>
  <si>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</si>
  <si>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</si>
  <si>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</si>
  <si>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</si>
  <si>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</si>
  <si>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</si>
  <si>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</si>
  <si>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</si>
  <si>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</si>
  <si>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</si>
  <si>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</si>
  <si>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</si>
  <si>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</si>
  <si>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</si>
  <si>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</si>
  <si>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</si>
  <si>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</si>
  <si>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</si>
  <si>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</si>
  <si>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</si>
  <si>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</si>
  <si>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</si>
  <si>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</si>
  <si>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</si>
  <si>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</si>
  <si>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</si>
  <si>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</si>
  <si>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</si>
  <si>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</si>
  <si>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</si>
  <si>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</si>
  <si>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</si>
  <si>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</si>
  <si>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</si>
  <si>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</si>
  <si>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</si>
  <si>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</si>
  <si>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</si>
  <si>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</si>
  <si>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</si>
  <si>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</si>
  <si>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</si>
  <si>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</si>
  <si>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</si>
  <si>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</si>
  <si>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</si>
  <si>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</si>
  <si>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</si>
  <si>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</si>
  <si>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</si>
  <si>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</si>
  <si>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</si>
  <si>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</si>
  <si>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</si>
  <si>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</si>
  <si>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</si>
  <si>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</si>
  <si>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</si>
  <si>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</si>
  <si>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</si>
  <si>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</si>
  <si>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</si>
  <si>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</si>
  <si>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</si>
  <si>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</si>
  <si>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</si>
  <si>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</si>
  <si>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</si>
  <si>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</si>
  <si>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</si>
  <si>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</si>
  <si>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</si>
  <si>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</si>
  <si>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</si>
  <si>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</si>
  <si>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</si>
  <si>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</si>
  <si>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</si>
  <si>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</si>
  <si>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</si>
  <si>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</si>
  <si>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</si>
  <si>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</si>
  <si>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</si>
  <si>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</si>
  <si>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</si>
  <si>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</si>
  <si>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</si>
  <si>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</si>
  <si>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</si>
  <si>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</si>
  <si>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</si>
  <si>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</si>
  <si>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</si>
  <si>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</si>
  <si>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</si>
  <si>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</si>
  <si>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</si>
  <si>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</si>
  <si>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</si>
  <si>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</si>
  <si>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</si>
  <si>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</si>
  <si>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</si>
  <si>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</si>
  <si>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</si>
  <si>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</si>
  <si>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</si>
  <si>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</si>
  <si>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</si>
  <si>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</si>
  <si>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</si>
  <si>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</si>
  <si>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</si>
  <si>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</si>
  <si>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</si>
  <si>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</si>
  <si>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</si>
  <si>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</si>
  <si>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</si>
  <si>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</si>
  <si>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</si>
  <si>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</si>
  <si>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</si>
  <si>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</si>
  <si>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</si>
  <si>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</si>
  <si>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</si>
  <si>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</si>
  <si>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</si>
  <si>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</si>
  <si>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</si>
  <si>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</si>
  <si>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</si>
  <si>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</si>
  <si>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</si>
  <si>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</si>
  <si>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</si>
  <si>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</si>
  <si>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</si>
  <si>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</si>
  <si>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</si>
  <si>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</si>
  <si>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</si>
  <si>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</si>
  <si>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</si>
  <si>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</si>
  <si>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</si>
  <si>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</si>
  <si>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</si>
  <si>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</si>
  <si>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</si>
  <si>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</si>
  <si>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</si>
  <si>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</si>
  <si>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</si>
  <si>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</si>
  <si>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</si>
  <si>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</si>
  <si>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</si>
  <si>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</si>
  <si>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</si>
  <si>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</si>
  <si>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</si>
  <si>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</si>
  <si>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</si>
  <si>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</si>
  <si>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</si>
  <si>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</si>
  <si>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</si>
  <si>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</si>
  <si>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</si>
  <si>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</si>
  <si>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</si>
  <si>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</si>
  <si>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</si>
  <si>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</si>
  <si>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</si>
  <si>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</si>
  <si>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</si>
  <si>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</si>
  <si>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</si>
  <si>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</si>
  <si>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</si>
  <si>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</si>
  <si>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</si>
  <si>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</si>
  <si>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</si>
  <si>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</si>
  <si>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</si>
  <si>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</si>
  <si>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</si>
  <si>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</si>
  <si>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</si>
  <si>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</si>
  <si>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</si>
  <si>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</si>
  <si>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</si>
  <si>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</si>
  <si>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</si>
  <si>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</si>
  <si>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</si>
  <si>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</si>
  <si>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</si>
  <si>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</si>
  <si>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</si>
  <si>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</si>
  <si>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</si>
  <si>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</si>
  <si>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</si>
  <si>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</si>
  <si>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</si>
  <si>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</si>
  <si>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</si>
  <si>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</si>
  <si>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</si>
  <si>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</si>
  <si>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</si>
  <si>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</si>
  <si>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</si>
  <si>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</si>
  <si>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</si>
  <si>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</si>
  <si>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</si>
  <si>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</si>
  <si>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</si>
  <si>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</si>
  <si>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</si>
  <si>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</si>
  <si>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</si>
  <si>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</si>
  <si>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</si>
  <si>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</si>
  <si>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</si>
  <si>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</si>
  <si>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</si>
  <si>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</si>
  <si>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</si>
  <si>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</si>
  <si>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</si>
  <si>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</si>
  <si>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</si>
  <si>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</si>
  <si>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</si>
  <si>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</si>
  <si>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</si>
  <si>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</si>
  <si>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</si>
  <si>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</si>
  <si>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</si>
  <si>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</si>
  <si>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</si>
  <si>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</si>
  <si>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</si>
  <si>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</si>
  <si>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</si>
  <si>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</si>
  <si>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</si>
  <si>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</si>
  <si>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</si>
  <si>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</si>
  <si>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</si>
  <si>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</si>
  <si>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</si>
  <si>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</si>
  <si>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</si>
  <si>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</si>
  <si>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</si>
  <si>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</si>
  <si>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</si>
  <si>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</si>
  <si>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</si>
  <si>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</si>
  <si>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</si>
  <si>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</si>
  <si>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</si>
  <si>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</si>
  <si>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</si>
  <si>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</si>
  <si>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</si>
  <si>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</si>
  <si>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</si>
  <si>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</si>
  <si>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</si>
  <si>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</si>
  <si>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</si>
  <si>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</si>
  <si>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</si>
  <si>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</si>
  <si>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</si>
  <si>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</si>
  <si>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</si>
  <si>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</si>
  <si>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</si>
  <si>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</si>
  <si>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</si>
  <si>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</si>
  <si>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</si>
  <si>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</si>
  <si>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</si>
  <si>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</si>
  <si>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</si>
  <si>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</si>
  <si>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</si>
  <si>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</si>
  <si>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</si>
  <si>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</si>
  <si>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</si>
  <si>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</si>
  <si>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</si>
  <si>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</si>
  <si>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</si>
  <si>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</si>
  <si>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</si>
  <si>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</si>
  <si>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</si>
  <si>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</si>
  <si>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</si>
  <si>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</si>
  <si>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</si>
  <si>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</si>
  <si>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</si>
  <si>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</si>
  <si>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</si>
  <si>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</si>
  <si>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</si>
  <si>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</si>
  <si>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</si>
  <si>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</si>
  <si>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</si>
  <si>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</si>
  <si>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</si>
  <si>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</si>
  <si>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</si>
  <si>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</si>
  <si>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</si>
  <si>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</si>
  <si>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</si>
  <si>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</si>
  <si>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</si>
  <si>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</si>
  <si>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</si>
  <si>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</si>
  <si>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</si>
  <si>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</si>
  <si>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</si>
  <si>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</si>
  <si>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</si>
  <si>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</si>
  <si>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</si>
  <si>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</si>
  <si>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</si>
  <si>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</si>
  <si>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</si>
  <si>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</si>
  <si>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</si>
  <si>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</si>
  <si>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</si>
  <si>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</si>
  <si>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</si>
  <si>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</si>
  <si>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</si>
  <si>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</si>
  <si>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</si>
  <si>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</si>
  <si>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</si>
  <si>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</si>
  <si>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</si>
  <si>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</si>
  <si>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</si>
  <si>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</si>
  <si>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</si>
  <si>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</si>
  <si>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</si>
  <si>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</si>
  <si>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</si>
  <si>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</si>
  <si>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</si>
  <si>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</si>
  <si>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</si>
  <si>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</si>
  <si>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</si>
  <si>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</si>
  <si>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</si>
  <si>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</si>
  <si>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</si>
  <si>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</si>
  <si>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</si>
  <si>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</si>
  <si>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</si>
  <si>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</si>
  <si>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</si>
  <si>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</si>
  <si>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</si>
  <si>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</si>
  <si>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</si>
  <si>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</si>
  <si>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</si>
  <si>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</si>
  <si>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</si>
  <si>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</si>
  <si>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</si>
  <si>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</si>
  <si>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</si>
  <si>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</si>
  <si>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</si>
  <si>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</si>
  <si>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</si>
  <si>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</si>
  <si>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</si>
  <si>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</si>
  <si>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</si>
  <si>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</si>
  <si>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</si>
  <si>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</si>
  <si>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</si>
  <si>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</si>
  <si>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</si>
  <si>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</si>
  <si>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</si>
  <si>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</si>
  <si>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</si>
  <si>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</si>
  <si>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</si>
  <si>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</si>
  <si>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</si>
  <si>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</si>
  <si>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</si>
  <si>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</si>
  <si>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</si>
  <si>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</si>
  <si>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</si>
  <si>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</si>
  <si>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</si>
  <si>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</si>
  <si>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</si>
  <si>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</si>
  <si>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</si>
  <si>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</si>
  <si>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</si>
  <si>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</si>
  <si>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</si>
  <si>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</si>
  <si>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</si>
  <si>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</si>
  <si>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</si>
  <si>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</si>
  <si>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</si>
  <si>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</si>
  <si>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</si>
  <si>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</si>
  <si>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</si>
  <si>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</si>
  <si>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</si>
  <si>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</si>
  <si>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</si>
  <si>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</si>
  <si>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</si>
  <si>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</si>
  <si>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</si>
  <si>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</si>
  <si>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</si>
  <si>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</si>
  <si>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</si>
  <si>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</si>
  <si>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</si>
  <si>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</si>
  <si>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</si>
  <si>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</si>
  <si>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</si>
  <si>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</si>
  <si>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</si>
  <si>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</si>
  <si>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</si>
  <si>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</si>
  <si>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</si>
  <si>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</si>
  <si>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</si>
  <si>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</si>
  <si>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</si>
  <si>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</si>
  <si>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</si>
  <si>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</si>
  <si>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</si>
  <si>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</si>
  <si>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</si>
  <si>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</si>
  <si>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</si>
  <si>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</si>
  <si>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</si>
  <si>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</si>
  <si>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</si>
  <si>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</si>
  <si>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</si>
  <si>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</si>
  <si>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</si>
  <si>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</si>
  <si>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</si>
  <si>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</si>
  <si>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</si>
  <si>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</si>
  <si>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</si>
  <si>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</si>
  <si>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</si>
  <si>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</si>
  <si>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</si>
  <si>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</si>
  <si>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</si>
  <si>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</si>
  <si>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</si>
  <si>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</si>
  <si>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</si>
  <si>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</si>
  <si>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</si>
  <si>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</si>
  <si>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</si>
  <si>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</si>
  <si>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</si>
  <si>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</si>
  <si>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</si>
  <si>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</si>
  <si>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</si>
  <si>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</si>
  <si>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</si>
  <si>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</si>
  <si>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</si>
  <si>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</si>
  <si>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</si>
  <si>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</si>
  <si>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</si>
  <si>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</si>
  <si>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</si>
  <si>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</si>
  <si>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</si>
  <si>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</si>
  <si>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</si>
  <si>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</si>
  <si>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</si>
  <si>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</si>
  <si>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</si>
  <si>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</si>
  <si>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</si>
  <si>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</si>
  <si>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</si>
  <si>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</si>
  <si>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</si>
  <si>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</si>
  <si>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</si>
  <si>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</si>
  <si>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</si>
  <si>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</si>
  <si>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</si>
  <si>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</si>
  <si>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</si>
  <si>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</si>
  <si>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</si>
  <si>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</si>
  <si>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</si>
  <si>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</si>
  <si>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</si>
  <si>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</si>
  <si>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</si>
  <si>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</si>
  <si>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</si>
  <si>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</si>
  <si>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</si>
  <si>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</si>
  <si>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</si>
  <si>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</si>
  <si>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</si>
  <si>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</si>
  <si>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</si>
  <si>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</si>
  <si>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</si>
  <si>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</si>
  <si>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</si>
  <si>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</si>
  <si>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</si>
  <si>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</si>
  <si>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</si>
  <si>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</si>
  <si>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</si>
  <si>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</si>
  <si>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</si>
  <si>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</si>
  <si>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</si>
  <si>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</si>
  <si>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</si>
  <si>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</si>
  <si>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</si>
  <si>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</si>
  <si>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</si>
  <si>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</si>
  <si>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</si>
  <si>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</si>
  <si>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</si>
  <si>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</si>
  <si>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</si>
  <si>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</si>
  <si>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</si>
  <si>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</si>
  <si>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</si>
  <si>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</si>
  <si>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</si>
  <si>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</si>
  <si>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</si>
  <si>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</si>
  <si>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</si>
  <si>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</si>
  <si>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</si>
  <si>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</si>
  <si>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</si>
  <si>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</si>
  <si>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</si>
  <si>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</si>
  <si>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</si>
  <si>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</si>
  <si>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</si>
  <si>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</si>
  <si>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</si>
  <si>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</si>
  <si>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</si>
  <si>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</si>
  <si>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</si>
  <si>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</si>
  <si>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</si>
  <si>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</si>
  <si>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</si>
  <si>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</si>
  <si>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</si>
  <si>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</si>
  <si>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</si>
  <si>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</si>
  <si>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</si>
  <si>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</si>
  <si>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</si>
  <si>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</si>
  <si>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</si>
  <si>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</si>
  <si>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</si>
  <si>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</si>
  <si>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</si>
  <si>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</si>
  <si>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</si>
  <si>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</si>
  <si>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</si>
  <si>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</si>
  <si>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</si>
  <si>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</si>
  <si>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</si>
  <si>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</si>
  <si>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</si>
  <si>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</si>
  <si>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</si>
  <si>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</si>
  <si>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</si>
  <si>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</si>
  <si>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</si>
  <si>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</si>
  <si>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</si>
  <si>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</si>
  <si>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</si>
  <si>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</si>
  <si>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</si>
  <si>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</si>
  <si>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</si>
  <si>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</si>
  <si>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</si>
  <si>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</si>
  <si>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</si>
  <si>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</si>
  <si>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</si>
  <si>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</si>
  <si>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</si>
  <si>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</si>
  <si>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</si>
  <si>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</si>
  <si>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</si>
  <si>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</si>
  <si>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</si>
  <si>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</si>
  <si>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</si>
  <si>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</si>
  <si>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</si>
  <si>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</si>
  <si>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</si>
  <si>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</si>
  <si>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</si>
  <si>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</si>
  <si>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</si>
  <si>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</si>
  <si>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</si>
  <si>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</si>
  <si>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</si>
  <si>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</si>
  <si>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</si>
  <si>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</si>
  <si>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</si>
  <si>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</si>
  <si>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</si>
  <si>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</si>
  <si>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</si>
  <si>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</si>
  <si>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</si>
  <si>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</si>
  <si>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</si>
  <si>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</si>
  <si>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</si>
  <si>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</si>
  <si>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</si>
  <si>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</si>
  <si>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</si>
  <si>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</si>
  <si>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</si>
  <si>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</si>
  <si>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</si>
  <si>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</si>
  <si>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</si>
  <si>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</si>
  <si>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</si>
  <si>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</si>
  <si>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</si>
  <si>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</si>
  <si>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</si>
  <si>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</si>
  <si>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</si>
  <si>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</si>
  <si>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</si>
  <si>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</si>
  <si>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</si>
  <si>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</si>
  <si>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</si>
  <si>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</si>
  <si>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</si>
  <si>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</si>
  <si>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</si>
  <si>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</si>
  <si>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</si>
  <si>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</si>
  <si>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</si>
  <si>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</si>
  <si>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</si>
  <si>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</si>
  <si>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</si>
  <si>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</si>
  <si>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</si>
  <si>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</si>
  <si>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</si>
  <si>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</si>
  <si>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</si>
  <si>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</si>
  <si>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</si>
  <si>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</si>
  <si>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</si>
  <si>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</si>
  <si>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</si>
  <si>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</si>
  <si>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</si>
  <si>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</si>
  <si>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</si>
  <si>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</si>
  <si>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</si>
  <si>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</si>
  <si>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</si>
  <si>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</si>
  <si>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</si>
  <si>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</si>
  <si>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</si>
  <si>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</si>
  <si>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</si>
  <si>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</si>
  <si>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</si>
  <si>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</si>
  <si>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</si>
  <si>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</si>
  <si>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</si>
  <si>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</si>
  <si>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</si>
  <si>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</si>
  <si>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</si>
  <si>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</si>
  <si>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</si>
  <si>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</si>
  <si>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</si>
  <si>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</si>
  <si>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</si>
  <si>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</si>
  <si>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</si>
  <si>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</si>
  <si>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</si>
  <si>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</si>
  <si>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</si>
  <si>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</si>
  <si>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</si>
  <si>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</si>
  <si>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</si>
  <si>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</si>
  <si>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</si>
  <si>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</si>
  <si>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</si>
  <si>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</si>
  <si>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</si>
  <si>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</si>
  <si>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</si>
  <si>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</si>
  <si>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</si>
  <si>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</si>
  <si>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</si>
  <si>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</si>
  <si>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</si>
  <si>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</si>
  <si>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</si>
  <si>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</si>
  <si>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</si>
  <si>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</si>
  <si>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</si>
  <si>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</si>
  <si>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</si>
  <si>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</si>
  <si>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</si>
  <si>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</si>
  <si>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</si>
  <si>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</si>
  <si>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</si>
  <si>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</si>
  <si>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</si>
  <si>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</si>
  <si>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</si>
  <si>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</si>
  <si>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</si>
  <si>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</si>
  <si>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</si>
  <si>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</si>
  <si>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</si>
  <si>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</si>
  <si>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</si>
  <si>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</si>
  <si>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</si>
  <si>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</si>
  <si>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</si>
  <si>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</si>
  <si>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</si>
  <si>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</si>
  <si>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</si>
  <si>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</si>
  <si>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</si>
  <si>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</si>
  <si>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</si>
  <si>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</si>
  <si>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</si>
  <si>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</si>
  <si>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</si>
  <si>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</si>
  <si>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</si>
  <si>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</si>
  <si>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</si>
  <si>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</si>
  <si>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</si>
  <si>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</si>
  <si>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</si>
  <si>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</si>
  <si>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</si>
  <si>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</si>
  <si>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</si>
  <si>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</si>
  <si>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</si>
  <si>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</si>
  <si>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</si>
  <si>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</si>
  <si>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</si>
  <si>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</si>
  <si>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</si>
  <si>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</si>
  <si>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</si>
  <si>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</si>
  <si>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</si>
  <si>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</si>
  <si>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</si>
  <si>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</si>
  <si>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</si>
  <si>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</si>
  <si>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</si>
  <si>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</si>
  <si>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</si>
  <si>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</si>
  <si>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</si>
  <si>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</si>
  <si>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</si>
  <si>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</si>
  <si>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</si>
  <si>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</si>
  <si>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</si>
  <si>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</si>
  <si>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</si>
  <si>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</si>
  <si>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</si>
  <si>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</si>
  <si>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</si>
  <si>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</si>
  <si>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</si>
  <si>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</si>
  <si>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</si>
  <si>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</si>
  <si>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</si>
  <si>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</si>
  <si>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</si>
  <si>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</si>
  <si>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</si>
  <si>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</si>
  <si>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</si>
  <si>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</si>
  <si>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</si>
  <si>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</si>
  <si>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</si>
  <si>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</si>
  <si>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</si>
  <si>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</si>
  <si>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</si>
  <si>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</si>
  <si>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</si>
  <si>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</si>
  <si>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</si>
  <si>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</si>
  <si>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</si>
  <si>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</si>
  <si>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</si>
  <si>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</si>
  <si>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</si>
  <si>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</si>
  <si>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</si>
  <si>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</si>
  <si>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</si>
  <si>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</si>
  <si>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</si>
  <si>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</si>
  <si>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</si>
  <si>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</si>
  <si>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</si>
  <si>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</si>
  <si>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</si>
  <si>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</si>
  <si>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</si>
  <si>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</si>
  <si>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</si>
  <si>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</si>
  <si>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</si>
  <si>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</si>
  <si>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</si>
  <si>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</si>
  <si>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</si>
  <si>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</si>
  <si>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</si>
  <si>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</si>
  <si>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</si>
  <si>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</si>
  <si>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</si>
  <si>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</si>
  <si>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</si>
  <si>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</si>
  <si>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</si>
  <si>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</si>
  <si>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</si>
  <si>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</si>
  <si>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</si>
  <si>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</si>
  <si>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</si>
  <si>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</si>
  <si>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</si>
  <si>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</si>
  <si>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</si>
  <si>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</si>
  <si>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</si>
  <si>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</si>
  <si>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</si>
  <si>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</si>
  <si>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</si>
  <si>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</si>
  <si>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</si>
  <si>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</si>
  <si>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</si>
  <si>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</si>
  <si>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</si>
  <si>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</si>
  <si>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</si>
  <si>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</si>
  <si>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</si>
  <si>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</si>
  <si>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</si>
  <si>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</si>
  <si>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</si>
  <si>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</si>
  <si>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</si>
  <si>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</si>
  <si>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</si>
  <si>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</si>
  <si>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</si>
  <si>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</si>
  <si>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</si>
  <si>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</si>
  <si>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</si>
  <si>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</si>
  <si>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</si>
  <si>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</si>
  <si>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</si>
  <si>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</si>
  <si>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</si>
  <si>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</si>
  <si>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</si>
  <si>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</si>
  <si>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</si>
  <si>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</si>
  <si>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</si>
  <si>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</si>
  <si>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</si>
  <si>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</si>
  <si>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</si>
  <si>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</si>
  <si>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</si>
  <si>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</si>
  <si>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</si>
  <si>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</si>
  <si>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</si>
  <si>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</si>
  <si>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</si>
  <si>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</si>
  <si>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</si>
  <si>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</si>
  <si>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</si>
  <si>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</si>
  <si>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</si>
  <si>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</si>
  <si>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</si>
  <si>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</si>
  <si>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</si>
  <si>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</si>
  <si>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</si>
  <si>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</si>
  <si>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</si>
  <si>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</si>
  <si>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</si>
  <si>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</si>
  <si>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</si>
  <si>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</si>
  <si>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</si>
  <si>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</si>
  <si>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</si>
  <si>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</si>
  <si>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</si>
  <si>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</si>
  <si>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</si>
  <si>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</si>
  <si>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</si>
  <si>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</si>
  <si>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</si>
  <si>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</si>
  <si>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</si>
  <si>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</si>
  <si>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</si>
  <si>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</si>
  <si>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</si>
  <si>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</si>
  <si>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</si>
  <si>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</si>
  <si>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</si>
  <si>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</si>
  <si>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</si>
  <si>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</si>
  <si>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</si>
  <si>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</si>
  <si>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</si>
  <si>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</si>
  <si>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</si>
  <si>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</si>
  <si>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</si>
  <si>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</si>
  <si>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</si>
  <si>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</si>
  <si>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</si>
  <si>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</si>
  <si>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</si>
  <si>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</si>
  <si>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</si>
  <si>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</si>
  <si>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</si>
  <si>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</si>
  <si>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</si>
  <si>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</si>
  <si>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</si>
  <si>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</si>
  <si>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</si>
  <si>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</si>
  <si>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</si>
  <si>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</si>
  <si>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</si>
  <si>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</si>
  <si>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</si>
  <si>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</si>
  <si>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</si>
  <si>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</si>
  <si>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</si>
  <si>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</si>
  <si>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</si>
  <si>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</si>
  <si>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</si>
  <si>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</si>
  <si>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</si>
  <si>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</si>
  <si>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</si>
  <si>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</si>
  <si>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</si>
  <si>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</si>
  <si>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</si>
  <si>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</si>
  <si>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</si>
  <si>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</si>
  <si>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</si>
  <si>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</si>
  <si>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</si>
  <si>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</si>
  <si>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</si>
  <si>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</si>
  <si>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</si>
  <si>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</si>
  <si>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</si>
  <si>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</si>
  <si>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</si>
  <si>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</si>
  <si>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</si>
  <si>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</si>
  <si>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</si>
  <si>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</si>
  <si>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</si>
  <si>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</si>
  <si>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</si>
  <si>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</si>
  <si>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</si>
  <si>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</si>
  <si>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</si>
  <si>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</si>
  <si>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</si>
  <si>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</si>
  <si>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</si>
  <si>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</si>
  <si>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</si>
  <si>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</si>
  <si>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</si>
  <si>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</si>
  <si>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</si>
  <si>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</si>
  <si>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</si>
  <si>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</si>
  <si>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</si>
  <si>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</si>
  <si>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</si>
  <si>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</si>
  <si>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</si>
  <si>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</si>
  <si>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</si>
  <si>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</si>
  <si>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</si>
  <si>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</si>
  <si>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</si>
  <si>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</si>
  <si>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</si>
  <si>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</si>
  <si>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</si>
  <si>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</si>
  <si>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</si>
  <si>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</si>
  <si>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</si>
  <si>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</si>
  <si>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</si>
  <si>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</si>
  <si>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</si>
  <si>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</si>
  <si>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</si>
  <si>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</si>
  <si>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</si>
  <si>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</si>
  <si>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</si>
  <si>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</si>
  <si>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</si>
  <si>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</si>
  <si>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</si>
  <si>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</si>
  <si>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</si>
  <si>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</si>
  <si>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</si>
  <si>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</si>
  <si>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</si>
  <si>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</si>
  <si>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</si>
  <si>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</si>
  <si>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</si>
  <si>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</si>
  <si>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</si>
  <si>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</si>
  <si>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</si>
  <si>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</si>
  <si>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</si>
  <si>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</si>
  <si>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</si>
  <si>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</si>
  <si>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</si>
  <si>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</si>
  <si>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</si>
  <si>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</si>
  <si>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</si>
  <si>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</si>
  <si>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</si>
  <si>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</si>
  <si>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</si>
  <si>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</si>
  <si>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</si>
  <si>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</si>
  <si>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</si>
  <si>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</si>
  <si>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</si>
  <si>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</si>
  <si>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</si>
  <si>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</si>
  <si>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</si>
  <si>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</si>
  <si>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</si>
  <si>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</si>
  <si>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</si>
  <si>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</si>
  <si>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</si>
  <si>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</si>
  <si>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</si>
  <si>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</si>
  <si>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</si>
  <si>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</si>
  <si>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</si>
  <si>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</si>
  <si>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</si>
  <si>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</si>
  <si>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</si>
  <si>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</si>
  <si>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</si>
  <si>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</si>
  <si>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</si>
  <si>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</si>
  <si>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</si>
  <si>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</si>
  <si>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</si>
  <si>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</si>
  <si>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</si>
  <si>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</si>
  <si>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</si>
  <si>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</si>
  <si>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</si>
  <si>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</si>
  <si>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</si>
  <si>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</si>
  <si>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</si>
  <si>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</si>
  <si>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</si>
  <si>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</si>
  <si>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</si>
  <si>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</si>
  <si>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</si>
  <si>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</si>
  <si>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</si>
  <si>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</si>
  <si>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</si>
  <si>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</si>
  <si>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</si>
  <si>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</si>
  <si>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</si>
  <si>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</si>
  <si>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</si>
  <si>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</si>
  <si>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</si>
  <si>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</si>
  <si>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</si>
  <si>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</si>
  <si>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</si>
  <si>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</si>
  <si>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</si>
  <si>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</si>
  <si>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</si>
  <si>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</si>
  <si>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</si>
  <si>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</si>
  <si>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</si>
  <si>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</si>
  <si>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</si>
  <si>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</si>
  <si>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</si>
  <si>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</si>
  <si>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</si>
  <si>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</si>
  <si>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</si>
  <si>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</si>
  <si>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</si>
  <si>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</si>
  <si>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</si>
  <si>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</si>
  <si>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</si>
  <si>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</si>
  <si>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</si>
  <si>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</si>
  <si>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</si>
  <si>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</si>
  <si>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</si>
  <si>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</si>
  <si>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</si>
  <si>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</si>
  <si>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</si>
  <si>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</si>
  <si>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</si>
  <si>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</si>
  <si>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</si>
  <si>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</si>
  <si>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</si>
  <si>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</si>
  <si>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</si>
  <si>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</si>
  <si>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</si>
  <si>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</si>
  <si>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</si>
  <si>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</si>
  <si>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</si>
  <si>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</si>
  <si>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</si>
  <si>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</si>
  <si>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</si>
  <si>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</si>
  <si>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</si>
  <si>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</si>
  <si>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</si>
  <si>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</si>
  <si>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</si>
  <si>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</si>
  <si>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</si>
  <si>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</si>
  <si>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</si>
  <si>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</si>
  <si>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</si>
  <si>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</si>
  <si>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</si>
  <si>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</si>
  <si>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</si>
  <si>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</si>
  <si>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</si>
  <si>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</si>
  <si>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</si>
  <si>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</si>
  <si>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</si>
  <si>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</si>
  <si>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</si>
  <si>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</si>
  <si>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</si>
  <si>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</si>
  <si>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</si>
  <si>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</si>
  <si>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</si>
  <si>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</si>
  <si>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</si>
  <si>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</si>
  <si>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</si>
  <si>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</si>
  <si>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</si>
  <si>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</si>
  <si>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</si>
  <si>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</si>
  <si>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</si>
  <si>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</si>
  <si>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</si>
  <si>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</si>
  <si>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</si>
  <si>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</si>
  <si>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</si>
  <si>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</si>
  <si>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</si>
  <si>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</si>
  <si>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</si>
  <si>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</si>
  <si>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</si>
  <si>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</si>
  <si>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</si>
  <si>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</si>
  <si>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</si>
  <si>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</si>
  <si>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</si>
  <si>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</si>
  <si>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</si>
  <si>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</si>
  <si>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</si>
  <si>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</si>
  <si>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</si>
  <si>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</si>
  <si>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</si>
  <si>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</si>
  <si>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</si>
  <si>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</si>
  <si>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</si>
  <si>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</si>
  <si>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</si>
  <si>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</si>
  <si>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</si>
  <si>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</si>
  <si>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</si>
  <si>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</si>
  <si>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</si>
  <si>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</si>
  <si>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</si>
  <si>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</si>
  <si>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</si>
  <si>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</si>
  <si>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</si>
  <si>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</si>
  <si>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</si>
  <si>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</si>
  <si>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</si>
  <si>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</si>
  <si>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</si>
  <si>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</si>
  <si>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</si>
  <si>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</si>
  <si>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</si>
  <si>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</si>
  <si>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</si>
  <si>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</si>
  <si>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</si>
  <si>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</si>
  <si>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</si>
  <si>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</si>
  <si>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</si>
  <si>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</si>
  <si>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</si>
  <si>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</si>
  <si>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</si>
  <si>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</si>
  <si>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</si>
  <si>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</si>
  <si>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</si>
  <si>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</si>
  <si>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</si>
  <si>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</si>
  <si>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</si>
  <si>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</si>
  <si>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</si>
  <si>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</si>
  <si>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</si>
  <si>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</si>
  <si>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</si>
  <si>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</si>
  <si>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</si>
  <si>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</si>
  <si>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</si>
  <si>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</si>
  <si>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</si>
  <si>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</si>
  <si>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</si>
  <si>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</si>
  <si>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</si>
  <si>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</si>
  <si>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</si>
  <si>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</si>
  <si>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</si>
  <si>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</si>
  <si>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</si>
  <si>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</si>
  <si>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</si>
  <si>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</si>
  <si>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</si>
  <si>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</si>
  <si>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</si>
  <si>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</si>
  <si>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</si>
  <si>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</si>
  <si>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</si>
  <si>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</si>
  <si>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</si>
  <si>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</si>
  <si>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</si>
  <si>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</si>
  <si>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</si>
  <si>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</si>
  <si>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</si>
  <si>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</si>
  <si>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</si>
  <si>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</si>
  <si>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</si>
  <si>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</si>
  <si>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</si>
  <si>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</si>
  <si>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</si>
  <si>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</si>
  <si>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</si>
  <si>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</si>
  <si>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</si>
  <si>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</si>
  <si>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</si>
  <si>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</si>
  <si>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</si>
  <si>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</si>
  <si>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</si>
  <si>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</si>
  <si>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</si>
  <si>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</si>
  <si>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</si>
  <si>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</si>
  <si>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</si>
  <si>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</si>
  <si>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</si>
  <si>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</si>
  <si>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</si>
  <si>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</si>
  <si>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</si>
  <si>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</si>
  <si>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</si>
  <si>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</si>
  <si>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</si>
  <si>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</si>
  <si>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</si>
  <si>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</si>
  <si>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</si>
  <si>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</si>
  <si>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</si>
  <si>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</si>
  <si>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</si>
  <si>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</si>
  <si>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</si>
  <si>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</si>
  <si>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</si>
  <si>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</si>
  <si>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</si>
  <si>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</si>
  <si>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</si>
  <si>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</si>
  <si>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</si>
  <si>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</si>
  <si>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</si>
  <si>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</si>
  <si>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</si>
  <si>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</si>
  <si>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</si>
  <si>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</si>
  <si>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</si>
  <si>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</si>
  <si>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</si>
  <si>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</si>
  <si>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</si>
  <si>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</si>
  <si>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</si>
  <si>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</si>
  <si>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</si>
  <si>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</si>
  <si>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</si>
  <si>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</si>
  <si>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</si>
  <si>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</si>
  <si>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</si>
  <si>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</si>
  <si>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</si>
  <si>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</si>
  <si>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</si>
  <si>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</si>
  <si>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</si>
  <si>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</si>
  <si>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</si>
  <si>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</si>
  <si>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</si>
  <si>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</si>
  <si>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</si>
  <si>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</si>
  <si>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</si>
  <si>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</si>
  <si>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</si>
  <si>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</si>
  <si>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</si>
  <si>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</si>
  <si>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</si>
  <si>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</si>
  <si>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</si>
  <si>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</si>
  <si>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</si>
  <si>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</si>
  <si>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</si>
  <si>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</si>
  <si>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</si>
  <si>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</si>
  <si>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</si>
  <si>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</si>
  <si>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</si>
  <si>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</si>
  <si>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</si>
  <si>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</si>
  <si>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</si>
  <si>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</si>
  <si>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</si>
  <si>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</si>
  <si>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</si>
  <si>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</si>
  <si>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</si>
  <si>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</si>
  <si>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</si>
  <si>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</si>
  <si>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</si>
  <si>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</si>
  <si>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</si>
  <si>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</si>
  <si>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</si>
  <si>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</si>
  <si>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</si>
  <si>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</si>
  <si>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</si>
  <si>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</si>
  <si>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</si>
  <si>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</si>
  <si>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</si>
  <si>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</si>
  <si>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</si>
  <si>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</si>
  <si>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</si>
  <si>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</si>
  <si>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</si>
  <si>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</si>
  <si>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</si>
  <si>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</si>
  <si>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</si>
  <si>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</si>
  <si>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</si>
  <si>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</si>
  <si>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</si>
  <si>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</si>
  <si>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</si>
  <si>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</si>
  <si>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</si>
  <si>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</si>
  <si>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</si>
  <si>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</si>
  <si>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</si>
  <si>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</si>
  <si>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</si>
  <si>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</si>
  <si>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</si>
  <si>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</si>
  <si>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</si>
  <si>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</si>
  <si>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</si>
  <si>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</si>
  <si>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</si>
  <si>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</si>
  <si>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</si>
  <si>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</si>
  <si>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</si>
  <si>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</si>
  <si>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</si>
  <si>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</si>
  <si>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</si>
  <si>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</si>
  <si>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</si>
  <si>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</si>
  <si>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</si>
  <si>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</si>
  <si>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</si>
  <si>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</si>
  <si>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</si>
  <si>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</si>
  <si>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</si>
  <si>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</si>
  <si>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</si>
  <si>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</si>
  <si>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</si>
  <si>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</si>
  <si>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</si>
  <si>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</si>
  <si>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</si>
  <si>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</si>
  <si>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</si>
  <si>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</si>
  <si>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</si>
  <si>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</si>
  <si>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</si>
  <si>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</si>
  <si>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</si>
  <si>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</si>
  <si>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</si>
  <si>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</si>
  <si>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</si>
  <si>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</si>
  <si>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</si>
  <si>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</si>
  <si>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</si>
  <si>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</si>
  <si>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</si>
  <si>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</si>
  <si>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</si>
  <si>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</si>
  <si>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</si>
  <si>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</si>
  <si>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</si>
  <si>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</si>
  <si>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</si>
  <si>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</si>
  <si>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</si>
  <si>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</si>
  <si>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</si>
  <si>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</si>
  <si>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</si>
  <si>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</si>
  <si>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</si>
  <si>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</si>
  <si>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</si>
  <si>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</si>
  <si>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</si>
  <si>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</si>
  <si>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</si>
  <si>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</si>
  <si>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</si>
  <si>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</si>
  <si>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</si>
  <si>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</si>
  <si>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</si>
  <si>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</si>
  <si>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</si>
  <si>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</si>
  <si>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</si>
  <si>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</si>
  <si>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</si>
  <si>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</si>
  <si>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</si>
  <si>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</si>
  <si>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</si>
  <si>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</si>
  <si>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</si>
  <si>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</si>
  <si>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</si>
  <si>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</si>
  <si>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</si>
  <si>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</si>
  <si>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</si>
  <si>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</si>
  <si>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</si>
  <si>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</si>
  <si>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</si>
  <si>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</si>
  <si>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</si>
  <si>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</si>
  <si>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</si>
  <si>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</si>
  <si>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</si>
  <si>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</si>
  <si>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</si>
  <si>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</si>
  <si>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</si>
  <si>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</si>
  <si>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</si>
  <si>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</si>
  <si>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</si>
  <si>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</si>
  <si>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</si>
  <si>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</si>
  <si>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</si>
  <si>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</si>
  <si>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</si>
  <si>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</si>
  <si>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</si>
  <si>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</si>
  <si>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</si>
  <si>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</si>
  <si>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</si>
  <si>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</si>
  <si>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</si>
  <si>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</si>
  <si>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</si>
  <si>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</si>
  <si>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</si>
  <si>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</si>
  <si>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</si>
  <si>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</si>
  <si>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</si>
  <si>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</si>
  <si>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</si>
  <si>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</si>
  <si>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</si>
  <si>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</si>
  <si>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</si>
  <si>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</si>
  <si>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</si>
  <si>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</si>
  <si>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</si>
  <si>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</si>
  <si>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</si>
  <si>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</si>
  <si>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</si>
  <si>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</si>
  <si>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</si>
  <si>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</si>
  <si>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</si>
  <si>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</si>
  <si>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</si>
  <si>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</si>
  <si>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</si>
  <si>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</si>
  <si>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</si>
  <si>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</si>
  <si>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</si>
  <si>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</si>
  <si>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</si>
  <si>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</si>
  <si>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</si>
  <si>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</si>
  <si>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</si>
  <si>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</si>
  <si>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</si>
  <si>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</si>
  <si>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</si>
  <si>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</si>
  <si>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</si>
  <si>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</si>
  <si>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</si>
  <si>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</si>
  <si>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</si>
  <si>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</si>
  <si>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</si>
  <si>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</si>
  <si>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</si>
  <si>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</si>
  <si>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</si>
  <si>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</si>
  <si>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</si>
  <si>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</si>
  <si>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</si>
  <si>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</si>
  <si>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</si>
  <si>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</si>
  <si>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</si>
  <si>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</si>
  <si>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</si>
  <si>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</si>
  <si>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</si>
  <si>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</si>
  <si>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</si>
  <si>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</si>
  <si>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</si>
  <si>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</si>
  <si>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</si>
  <si>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</si>
  <si>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</si>
  <si>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</si>
  <si>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</si>
  <si>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</si>
  <si>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</si>
  <si>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</si>
  <si>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</si>
  <si>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</si>
  <si>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</si>
  <si>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</si>
  <si>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</si>
  <si>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</si>
  <si>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</si>
  <si>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</si>
  <si>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</si>
  <si>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</si>
  <si>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</si>
  <si>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</si>
  <si>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</si>
  <si>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</si>
  <si>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</si>
  <si>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</si>
  <si>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</si>
  <si>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</si>
  <si>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</si>
  <si>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</si>
  <si>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</si>
  <si>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</si>
  <si>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</si>
  <si>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</si>
  <si>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</si>
  <si>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</si>
  <si>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</si>
  <si>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</si>
  <si>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</si>
  <si>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</si>
  <si>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</si>
  <si>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</si>
  <si>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</si>
  <si>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</si>
  <si>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</si>
  <si>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</si>
  <si>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</si>
  <si>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</si>
  <si>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</si>
  <si>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</si>
  <si>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</si>
  <si>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</si>
  <si>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</si>
  <si>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</si>
  <si>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</si>
  <si>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</si>
  <si>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</si>
  <si>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</si>
  <si>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</si>
  <si>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</si>
  <si>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</si>
  <si>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</si>
  <si>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</si>
  <si>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</si>
  <si>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</si>
  <si>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</si>
  <si>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</si>
  <si>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</si>
  <si>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</si>
  <si>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</si>
  <si>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</si>
  <si>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</si>
  <si>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</si>
  <si>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</si>
  <si>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</si>
  <si>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</si>
  <si>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</si>
  <si>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</si>
  <si>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</si>
  <si>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</si>
  <si>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</si>
  <si>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</si>
  <si>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</si>
  <si>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</si>
  <si>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</si>
  <si>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</si>
  <si>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</si>
  <si>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</si>
  <si>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</si>
  <si>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</si>
  <si>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</si>
  <si>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</si>
  <si>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</si>
  <si>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</si>
  <si>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</si>
  <si>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</si>
  <si>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</si>
  <si>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</si>
  <si>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</si>
  <si>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</si>
  <si>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</si>
  <si>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</si>
  <si>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</si>
  <si>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</si>
  <si>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</si>
  <si>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</si>
  <si>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</si>
  <si>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</si>
  <si>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</si>
  <si>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</si>
  <si>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</si>
  <si>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</si>
  <si>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</si>
  <si>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</si>
  <si>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</si>
  <si>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</si>
  <si>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</si>
  <si>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</si>
  <si>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</si>
  <si>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</si>
  <si>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</si>
  <si>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</si>
  <si>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</si>
  <si>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</si>
  <si>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</si>
  <si>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</si>
  <si>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</si>
  <si>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</si>
  <si>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</si>
  <si>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</si>
  <si>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</si>
  <si>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</si>
  <si>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</si>
  <si>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</si>
  <si>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</si>
  <si>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</si>
  <si>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</si>
  <si>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</si>
  <si>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</si>
  <si>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</si>
  <si>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</si>
  <si>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</si>
  <si>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</si>
  <si>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</si>
  <si>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</si>
  <si>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</si>
  <si>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</si>
  <si>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</si>
  <si>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</si>
  <si>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</si>
  <si>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</si>
  <si>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</si>
  <si>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</si>
  <si>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</si>
  <si>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</si>
  <si>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</si>
  <si>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</si>
  <si>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</si>
  <si>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</si>
  <si>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</si>
  <si>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</si>
  <si>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</si>
  <si>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</si>
  <si>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</si>
  <si>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</si>
  <si>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</si>
  <si>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</si>
  <si>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</si>
  <si>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</si>
  <si>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</si>
  <si>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</si>
  <si>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</si>
  <si>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</si>
  <si>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</si>
  <si>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</si>
  <si>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</si>
  <si>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</si>
  <si>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</si>
  <si>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</si>
  <si>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</si>
  <si>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</si>
  <si>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</si>
  <si>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</si>
  <si>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</si>
  <si>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</si>
  <si>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</si>
  <si>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</si>
  <si>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</si>
  <si>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</si>
  <si>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</si>
  <si>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</si>
  <si>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</si>
  <si>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</si>
  <si>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</si>
  <si>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</si>
  <si>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</si>
  <si>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</si>
  <si>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</si>
  <si>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</si>
  <si>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</si>
  <si>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</si>
  <si>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</si>
  <si>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</si>
  <si>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</si>
  <si>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</si>
  <si>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</si>
  <si>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</si>
  <si>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</si>
  <si>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</si>
  <si>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</si>
  <si>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</si>
  <si>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</si>
  <si>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</si>
  <si>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</si>
  <si>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</si>
  <si>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</si>
  <si>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</si>
  <si>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</si>
  <si>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</si>
  <si>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</si>
  <si>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</si>
  <si>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</si>
  <si>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</si>
  <si>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</si>
  <si>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</si>
  <si>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</si>
  <si>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</si>
  <si>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</si>
  <si>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</si>
  <si>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</si>
  <si>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</si>
  <si>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</si>
  <si>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</si>
  <si>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</si>
  <si>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</si>
  <si>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</si>
  <si>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</si>
  <si>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</si>
  <si>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</si>
  <si>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</si>
  <si>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</si>
  <si>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</si>
  <si>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</si>
  <si>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</si>
  <si>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</si>
  <si>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</si>
  <si>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</si>
  <si>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</si>
  <si>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</si>
  <si>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</si>
  <si>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</si>
  <si>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</si>
  <si>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</si>
  <si>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</si>
  <si>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</si>
  <si>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</si>
  <si>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</si>
  <si>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</si>
  <si>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</si>
  <si>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</si>
  <si>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</si>
  <si>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</si>
  <si>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</si>
  <si>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</si>
  <si>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</si>
  <si>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</si>
  <si>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</si>
  <si>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</si>
  <si>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</si>
  <si>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</si>
  <si>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</si>
  <si>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</si>
  <si>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</si>
  <si>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</si>
  <si>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</si>
  <si>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</si>
  <si>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</si>
  <si>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</si>
  <si>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</si>
  <si>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</si>
  <si>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</si>
  <si>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</si>
  <si>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</si>
  <si>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</si>
  <si>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</si>
  <si>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</si>
  <si>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</si>
  <si>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</si>
  <si>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</si>
  <si>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</si>
  <si>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</si>
  <si>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</si>
  <si>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</si>
  <si>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</si>
  <si>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</si>
  <si>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</si>
  <si>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</si>
  <si>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</si>
  <si>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</si>
  <si>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</si>
  <si>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</si>
  <si>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</si>
  <si>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</si>
  <si>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</si>
  <si>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</si>
  <si>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</si>
  <si>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</si>
  <si>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</si>
  <si>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</si>
  <si>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</si>
  <si>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</si>
  <si>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</si>
  <si>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</si>
  <si>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</si>
  <si>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</si>
  <si>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</si>
  <si>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</si>
  <si>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</si>
  <si>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</si>
  <si>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</si>
  <si>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</si>
  <si>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</si>
  <si>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</si>
  <si>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</si>
  <si>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</si>
  <si>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</si>
  <si>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</si>
  <si>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</si>
  <si>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</si>
  <si>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</si>
  <si>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</si>
  <si>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</si>
  <si>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</si>
  <si>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</si>
  <si>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</si>
  <si>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</si>
  <si>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</si>
  <si>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</si>
  <si>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</si>
  <si>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</si>
  <si>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</si>
  <si>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</si>
  <si>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</si>
  <si>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</si>
  <si>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</si>
  <si>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</si>
  <si>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</si>
  <si>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</si>
  <si>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</si>
  <si>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</si>
  <si>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</si>
  <si>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</si>
  <si>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</si>
  <si>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</si>
  <si>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</si>
  <si>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</si>
  <si>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</si>
  <si>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</si>
  <si>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</si>
  <si>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</si>
  <si>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</si>
  <si>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</si>
  <si>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</si>
  <si>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</si>
  <si>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</si>
  <si>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</si>
  <si>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</si>
  <si>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</si>
  <si>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</si>
  <si>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</si>
  <si>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</si>
  <si>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</si>
  <si>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</si>
  <si>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</si>
  <si>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</si>
  <si>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</si>
  <si>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</si>
  <si>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</si>
  <si>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</si>
  <si>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</si>
  <si>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</si>
  <si>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</si>
  <si>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</si>
  <si>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</si>
  <si>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</si>
  <si>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</si>
  <si>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</si>
  <si>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</si>
  <si>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</si>
  <si>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</si>
  <si>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</si>
  <si>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</si>
  <si>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</si>
  <si>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</si>
  <si>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</si>
  <si>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</si>
  <si>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</si>
  <si>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</si>
  <si>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</si>
  <si>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</si>
  <si>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</si>
  <si>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</si>
  <si>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</si>
  <si>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</si>
  <si>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</si>
  <si>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</si>
  <si>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</si>
  <si>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</si>
  <si>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</si>
  <si>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</si>
  <si>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</si>
  <si>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</si>
  <si>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</si>
  <si>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</si>
  <si>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</si>
  <si>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</si>
  <si>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</si>
  <si>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</si>
  <si>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</si>
  <si>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</si>
  <si>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</si>
  <si>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</si>
  <si>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</si>
  <si>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</si>
  <si>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</si>
  <si>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</si>
  <si>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</si>
  <si>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</si>
  <si>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</si>
  <si>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</si>
  <si>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</si>
  <si>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</si>
  <si>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</si>
  <si>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</si>
  <si>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</si>
  <si>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</si>
  <si>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</si>
  <si>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</si>
  <si>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</si>
  <si>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</si>
  <si>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</si>
  <si>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</si>
  <si>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</si>
  <si>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</si>
  <si>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</si>
  <si>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</si>
  <si>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</si>
  <si>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</si>
  <si>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</si>
  <si>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</si>
  <si>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</si>
  <si>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</si>
  <si>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</si>
  <si>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</si>
  <si>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</si>
  <si>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</si>
  <si>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</si>
  <si>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</si>
  <si>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</si>
  <si>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</si>
  <si>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</si>
  <si>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</si>
  <si>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</si>
  <si>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</si>
  <si>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</si>
  <si>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</si>
  <si>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</si>
  <si>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</si>
  <si>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</si>
  <si>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</si>
  <si>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</si>
  <si>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</si>
  <si>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</si>
  <si>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</si>
  <si>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</si>
  <si>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</si>
  <si>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</si>
  <si>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</si>
  <si>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</si>
  <si>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</si>
  <si>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</si>
  <si>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</si>
  <si>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</si>
  <si>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</si>
  <si>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</si>
  <si>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</si>
  <si>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</si>
  <si>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</si>
  <si>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</si>
  <si>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</si>
  <si>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</si>
  <si>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</si>
  <si>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</si>
  <si>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</si>
  <si>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</si>
  <si>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</si>
  <si>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</si>
  <si>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</si>
  <si>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</si>
  <si>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</si>
  <si>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</si>
  <si>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</si>
  <si>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</si>
  <si>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</si>
  <si>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</si>
  <si>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</si>
  <si>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</si>
  <si>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</si>
  <si>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</si>
  <si>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</si>
  <si>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</si>
  <si>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</si>
  <si>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</si>
  <si>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</si>
  <si>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</si>
  <si>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</si>
  <si>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</si>
  <si>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</si>
  <si>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</si>
  <si>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</si>
  <si>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</si>
  <si>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</si>
  <si>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</si>
  <si>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</si>
  <si>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</si>
  <si>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</si>
  <si>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</si>
  <si>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</si>
  <si>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</si>
  <si>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</si>
  <si>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</si>
  <si>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</si>
  <si>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</si>
  <si>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</si>
  <si>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</si>
  <si>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</si>
  <si>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</si>
  <si>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</si>
  <si>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</si>
  <si>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</si>
  <si>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</si>
  <si>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</si>
  <si>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</si>
  <si>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</si>
  <si>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</si>
  <si>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</si>
  <si>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</si>
  <si>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</si>
  <si>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</si>
  <si>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</si>
  <si>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</si>
  <si>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</si>
  <si>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</si>
  <si>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</si>
  <si>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</si>
  <si>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</si>
  <si>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</si>
  <si>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</si>
  <si>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</si>
  <si>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</si>
  <si>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</si>
  <si>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</si>
  <si>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</si>
  <si>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</si>
  <si>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</si>
  <si>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</si>
  <si>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</si>
  <si>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</si>
  <si>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</si>
  <si>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</si>
  <si>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</si>
  <si>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</si>
  <si>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</si>
  <si>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</si>
  <si>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</si>
  <si>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</si>
  <si>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</si>
  <si>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</si>
  <si>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</si>
  <si>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</si>
  <si>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</si>
  <si>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</si>
  <si>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</si>
  <si>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</si>
  <si>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</si>
  <si>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</si>
  <si>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</si>
  <si>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</si>
  <si>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</si>
  <si>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</si>
  <si>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</si>
  <si>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</si>
  <si>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</si>
  <si>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</si>
  <si>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</si>
  <si>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</si>
  <si>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</si>
  <si>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</si>
  <si>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</si>
  <si>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</si>
  <si>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</si>
  <si>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</si>
  <si>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</si>
  <si>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</si>
  <si>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</si>
  <si>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</si>
  <si>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</si>
  <si>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</si>
  <si>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</si>
  <si>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</si>
  <si>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</si>
  <si>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</si>
  <si>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</si>
  <si>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</si>
  <si>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</si>
  <si>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</si>
  <si>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</si>
  <si>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</si>
  <si>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</si>
  <si>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</si>
  <si>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</si>
  <si>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</si>
  <si>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</si>
  <si>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</si>
  <si>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</si>
  <si>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</si>
  <si>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</si>
  <si>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</si>
  <si>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</si>
  <si>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</si>
  <si>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</si>
  <si>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</si>
  <si>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</si>
  <si>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</si>
  <si>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</si>
  <si>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</si>
  <si>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</si>
  <si>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</si>
  <si>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</si>
  <si>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</si>
  <si>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</si>
  <si>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</si>
  <si>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</si>
  <si>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</si>
  <si>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</si>
  <si>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</si>
  <si>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</si>
  <si>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</si>
  <si>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</si>
  <si>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</si>
  <si>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</si>
  <si>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</si>
  <si>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</si>
  <si>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</si>
  <si>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</si>
  <si>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</si>
  <si>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</si>
  <si>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</si>
  <si>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</si>
  <si>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</si>
  <si>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</si>
  <si>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</si>
  <si>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</si>
  <si>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</si>
  <si>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</si>
  <si>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</si>
  <si>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</si>
  <si>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</si>
  <si>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</si>
  <si>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</si>
  <si>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</si>
  <si>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</si>
  <si>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</si>
  <si>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</si>
  <si>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</si>
  <si>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</si>
  <si>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</si>
  <si>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</si>
  <si>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</si>
  <si>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</si>
  <si>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</si>
  <si>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</si>
  <si>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</si>
  <si>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</si>
  <si>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</si>
  <si>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</si>
  <si>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</si>
  <si>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</si>
  <si>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</si>
  <si>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</si>
  <si>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</si>
  <si>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</si>
  <si>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</si>
  <si>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</si>
  <si>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</si>
  <si>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</si>
  <si>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</si>
  <si>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</si>
  <si>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</si>
  <si>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</si>
  <si>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</si>
  <si>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</si>
  <si>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</si>
  <si>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</si>
  <si>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</si>
  <si>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</si>
  <si>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</si>
  <si>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</si>
  <si>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</si>
  <si>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</si>
  <si>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</si>
  <si>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</si>
  <si>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</si>
  <si>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</si>
  <si>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</si>
  <si>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</si>
  <si>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</si>
  <si>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</si>
  <si>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</si>
  <si>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</si>
  <si>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</si>
  <si>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</si>
  <si>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</si>
  <si>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</si>
  <si>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</si>
  <si>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</si>
  <si>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</si>
  <si>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</si>
  <si>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</si>
  <si>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</si>
  <si>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</si>
  <si>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</si>
  <si>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</si>
  <si>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</si>
  <si>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</si>
  <si>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</si>
  <si>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</si>
  <si>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</si>
  <si>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</si>
  <si>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</si>
  <si>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</si>
  <si>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</si>
  <si>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</si>
  <si>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</si>
  <si>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</si>
  <si>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</si>
  <si>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</si>
  <si>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</si>
  <si>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</si>
  <si>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</si>
  <si>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</si>
  <si>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</si>
  <si>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</si>
  <si>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</si>
  <si>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</si>
  <si>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</si>
  <si>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</si>
  <si>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</si>
  <si>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</si>
  <si>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</si>
  <si>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</si>
  <si>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</si>
  <si>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</si>
  <si>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</si>
  <si>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</si>
  <si>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</si>
  <si>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</si>
  <si>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</si>
  <si>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</si>
  <si>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</si>
  <si>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</si>
  <si>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</si>
  <si>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</si>
  <si>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</si>
  <si>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</si>
  <si>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</si>
  <si>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</si>
  <si>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</si>
  <si>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</si>
  <si>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</si>
  <si>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</si>
  <si>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</si>
  <si>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</si>
  <si>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</si>
  <si>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</si>
  <si>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</si>
  <si>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</si>
  <si>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</si>
  <si>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</si>
  <si>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</si>
  <si>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</si>
  <si>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</si>
  <si>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</si>
  <si>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</si>
  <si>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</si>
  <si>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</si>
  <si>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</si>
  <si>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</si>
  <si>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</si>
  <si>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</si>
  <si>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</si>
  <si>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</si>
  <si>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</si>
  <si>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</si>
  <si>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</si>
  <si>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</si>
  <si>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</si>
  <si>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</si>
  <si>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</si>
  <si>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</si>
  <si>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</si>
  <si>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</si>
  <si>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</si>
  <si>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</si>
  <si>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</si>
  <si>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</si>
  <si>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</si>
  <si>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</si>
  <si>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</si>
  <si>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</si>
  <si>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</si>
  <si>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</si>
  <si>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</si>
  <si>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</si>
  <si>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</si>
  <si>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</si>
  <si>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</si>
  <si>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</si>
  <si>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</si>
  <si>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</si>
  <si>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</si>
  <si>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</si>
  <si>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</si>
  <si>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</si>
  <si>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</si>
  <si>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</si>
  <si>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</si>
  <si>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</si>
  <si>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</si>
  <si>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</si>
  <si>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</si>
  <si>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</si>
  <si>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</si>
  <si>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</si>
  <si>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</si>
  <si>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</si>
  <si>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</si>
  <si>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</si>
  <si>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</si>
  <si>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</si>
  <si>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</si>
  <si>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</si>
  <si>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</si>
  <si>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</si>
  <si>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</si>
  <si>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</si>
  <si>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</si>
  <si>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</si>
  <si>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</si>
  <si>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</si>
  <si>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</si>
  <si>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</si>
  <si>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</si>
  <si>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</si>
  <si>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</si>
  <si>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</si>
  <si>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</si>
  <si>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</si>
  <si>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</si>
  <si>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</si>
  <si>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</si>
  <si>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</si>
  <si>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</si>
  <si>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</si>
  <si>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</si>
  <si>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</si>
  <si>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</si>
  <si>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</si>
  <si>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</si>
  <si>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</si>
  <si>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</si>
  <si>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</si>
  <si>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</si>
  <si>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</si>
  <si>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</si>
  <si>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</si>
  <si>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</si>
  <si>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</si>
  <si>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</si>
  <si>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</si>
  <si>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</si>
  <si>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</si>
  <si>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</si>
  <si>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</si>
  <si>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</si>
  <si>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</si>
  <si>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</si>
  <si>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</si>
  <si>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</si>
  <si>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</si>
  <si>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</si>
  <si>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</si>
  <si>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</si>
  <si>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</si>
  <si>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</si>
  <si>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</si>
  <si>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</si>
  <si>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</si>
  <si>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</si>
  <si>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</si>
  <si>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</si>
  <si>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</si>
  <si>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</si>
  <si>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</si>
  <si>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</si>
  <si>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</si>
  <si>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</si>
  <si>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</si>
  <si>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</si>
  <si>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</si>
  <si>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</si>
  <si>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</si>
  <si>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</si>
  <si>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</si>
  <si>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</si>
  <si>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</si>
  <si>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</si>
  <si>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</si>
  <si>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</si>
  <si>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</si>
  <si>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</si>
  <si>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</si>
  <si>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</si>
  <si>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</si>
  <si>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</si>
  <si>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</si>
  <si>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</si>
  <si>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</si>
  <si>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</si>
  <si>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</si>
  <si>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</si>
  <si>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</si>
  <si>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</si>
  <si>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</si>
  <si>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</si>
  <si>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</si>
  <si>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</si>
  <si>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</si>
  <si>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</si>
  <si>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</si>
  <si>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</si>
  <si>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</si>
  <si>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</si>
  <si>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</si>
  <si>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</si>
  <si>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</si>
  <si>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</si>
  <si>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</si>
  <si>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</si>
  <si>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</si>
  <si>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</si>
  <si>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</si>
  <si>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</si>
  <si>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</si>
  <si>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</si>
  <si>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</si>
  <si>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</si>
  <si>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</si>
  <si>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</si>
  <si>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</si>
  <si>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</si>
  <si>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</si>
  <si>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</si>
  <si>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</si>
  <si>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</si>
  <si>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</si>
  <si>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</si>
  <si>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</si>
  <si>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</si>
  <si>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</si>
  <si>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</si>
  <si>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</si>
  <si>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</si>
  <si>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</si>
  <si>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</si>
  <si>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</si>
  <si>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</si>
  <si>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</si>
  <si>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</si>
  <si>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</si>
  <si>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</si>
  <si>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</si>
  <si>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</si>
  <si>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</si>
  <si>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</si>
  <si>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</si>
  <si>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</si>
  <si>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</si>
  <si>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</si>
  <si>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</si>
  <si>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</si>
  <si>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</si>
  <si>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</si>
  <si>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</si>
  <si>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</si>
  <si>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</si>
  <si>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</si>
  <si>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</si>
  <si>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</si>
  <si>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</si>
  <si>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</si>
  <si>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</si>
  <si>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</si>
  <si>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</si>
  <si>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</si>
  <si>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</si>
  <si>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</si>
  <si>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</si>
  <si>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</si>
  <si>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</si>
  <si>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</si>
  <si>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</si>
  <si>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</si>
  <si>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</si>
  <si>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</si>
  <si>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</si>
  <si>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</si>
  <si>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</si>
  <si>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</si>
  <si>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</si>
  <si>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</si>
  <si>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</si>
  <si>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</si>
  <si>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</si>
  <si>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</si>
  <si>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</si>
  <si>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</si>
  <si>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</si>
  <si>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</si>
  <si>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</si>
  <si>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</si>
  <si>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</si>
  <si>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</si>
  <si>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</si>
  <si>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</si>
  <si>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</si>
  <si>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</si>
  <si>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</si>
  <si>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</si>
  <si>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</si>
  <si>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</si>
  <si>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</si>
  <si>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</si>
  <si>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</si>
  <si>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</si>
  <si>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</si>
  <si>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</si>
  <si>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</si>
  <si>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</si>
  <si>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</si>
  <si>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</si>
  <si>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</si>
  <si>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</si>
  <si>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</si>
  <si>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</si>
  <si>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</si>
  <si>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</si>
  <si>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</si>
  <si>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</si>
  <si>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</si>
  <si>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</si>
  <si>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</si>
  <si>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</si>
  <si>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</si>
  <si>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</si>
  <si>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</si>
  <si>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</si>
  <si>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</si>
  <si>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</si>
  <si>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</si>
  <si>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</si>
  <si>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</si>
  <si>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</si>
  <si>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</si>
  <si>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</si>
  <si>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</si>
  <si>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</si>
  <si>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</si>
  <si>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</si>
  <si>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</si>
  <si>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</si>
  <si>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</si>
  <si>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</si>
  <si>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</si>
  <si>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</si>
  <si>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</si>
  <si>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</si>
  <si>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</si>
  <si>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</si>
  <si>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</si>
  <si>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</si>
  <si>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</si>
  <si>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</si>
  <si>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</si>
  <si>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</si>
  <si>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</si>
  <si>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</si>
  <si>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</si>
  <si>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</si>
  <si>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</si>
  <si>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</si>
  <si>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</si>
  <si>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</si>
  <si>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</si>
  <si>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</si>
  <si>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</si>
  <si>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</si>
  <si>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</si>
  <si>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</si>
  <si>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</si>
  <si>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</si>
  <si>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</si>
  <si>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</si>
  <si>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</si>
  <si>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</si>
  <si>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</si>
  <si>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</si>
  <si>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</si>
  <si>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</si>
  <si>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</si>
  <si>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</si>
  <si>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</si>
  <si>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</si>
  <si>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</si>
  <si>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</si>
  <si>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</si>
  <si>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</si>
  <si>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</si>
  <si>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</si>
  <si>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</si>
  <si>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</si>
  <si>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</si>
  <si>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</si>
  <si>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</si>
  <si>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</si>
  <si>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</si>
  <si>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</si>
  <si>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</si>
  <si>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</si>
  <si>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</si>
  <si>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</si>
  <si>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</si>
  <si>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</si>
  <si>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</si>
  <si>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</si>
  <si>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</si>
  <si>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</si>
  <si>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</si>
  <si>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</si>
  <si>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</si>
  <si>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</si>
  <si>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</si>
  <si>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</si>
  <si>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</si>
  <si>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</si>
  <si>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</si>
  <si>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</si>
  <si>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</si>
  <si>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</si>
  <si>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</si>
  <si>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</si>
  <si>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</si>
  <si>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</si>
  <si>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</si>
  <si>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</si>
  <si>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</si>
  <si>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</si>
  <si>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</si>
  <si>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</si>
  <si>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</si>
  <si>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</si>
  <si>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</si>
  <si>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</si>
  <si>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</si>
  <si>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</si>
  <si>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</si>
  <si>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</si>
  <si>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</si>
  <si>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</si>
  <si>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</si>
  <si>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</si>
  <si>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</si>
  <si>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</si>
  <si>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</si>
  <si>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</si>
  <si>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</si>
  <si>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</si>
  <si>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</si>
  <si>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</si>
  <si>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</si>
  <si>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</si>
  <si>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</si>
  <si>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</si>
  <si>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</si>
  <si>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</si>
  <si>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</si>
  <si>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</si>
  <si>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</si>
  <si>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</si>
  <si>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</si>
  <si>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</si>
  <si>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</si>
  <si>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</si>
  <si>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</si>
  <si>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</si>
  <si>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</si>
  <si>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</si>
  <si>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</si>
  <si>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</si>
  <si>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</si>
  <si>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</si>
  <si>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</si>
  <si>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</si>
  <si>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</si>
  <si>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</si>
  <si>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</si>
  <si>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</si>
  <si>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</si>
  <si>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</si>
  <si>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</si>
  <si>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</si>
  <si>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</si>
  <si>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</si>
  <si>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</si>
  <si>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</si>
  <si>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</si>
  <si>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</si>
  <si>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</si>
  <si>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</si>
  <si>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</si>
  <si>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</si>
  <si>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</si>
  <si>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</si>
  <si>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</si>
  <si>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</si>
  <si>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</si>
  <si>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</si>
  <si>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</si>
  <si>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</si>
  <si>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</si>
  <si>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</si>
  <si>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</si>
  <si>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</si>
  <si>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</si>
  <si>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</si>
  <si>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</si>
  <si>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</si>
  <si>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</si>
  <si>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</si>
  <si>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</si>
  <si>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</si>
  <si>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</si>
  <si>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</si>
  <si>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</si>
  <si>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</si>
  <si>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</si>
  <si>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</si>
  <si>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</si>
  <si>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</si>
  <si>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</si>
  <si>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</si>
  <si>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</si>
  <si>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</si>
  <si>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</si>
  <si>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</si>
  <si>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</si>
  <si>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</si>
  <si>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</si>
  <si>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</si>
  <si>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</si>
  <si>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</si>
  <si>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</si>
  <si>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</si>
  <si>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</si>
  <si>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</si>
  <si>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</si>
  <si>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</si>
  <si>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</si>
  <si>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</si>
  <si>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</si>
  <si>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</si>
  <si>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</si>
  <si>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</si>
  <si>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</si>
  <si>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</si>
  <si>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</si>
  <si>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</si>
  <si>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</si>
  <si>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</si>
  <si>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</si>
  <si>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</si>
  <si>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</si>
  <si>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</si>
  <si>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</si>
  <si>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</si>
  <si>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</si>
  <si>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</si>
  <si>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</si>
  <si>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</si>
  <si>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</si>
  <si>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</si>
  <si>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</si>
  <si>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</si>
  <si>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</si>
  <si>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</si>
  <si>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</si>
  <si>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</si>
  <si>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</si>
  <si>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</si>
  <si>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</si>
  <si>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</si>
  <si>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</si>
  <si>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</si>
  <si>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</si>
  <si>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</si>
  <si>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</si>
  <si>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</si>
  <si>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</si>
  <si>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</si>
  <si>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</si>
  <si>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</si>
  <si>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</si>
  <si>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</si>
  <si>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</si>
  <si>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</si>
  <si>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</si>
  <si>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</si>
  <si>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</si>
  <si>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</si>
  <si>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</si>
  <si>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</si>
  <si>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</si>
  <si>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</si>
  <si>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</si>
  <si>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</si>
  <si>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</si>
  <si>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</si>
  <si>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</si>
  <si>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</si>
  <si>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</si>
  <si>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</si>
  <si>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</si>
  <si>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</si>
  <si>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</si>
  <si>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</si>
  <si>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</si>
  <si>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</si>
  <si>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</si>
  <si>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</si>
  <si>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</si>
  <si>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</si>
  <si>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</si>
  <si>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</si>
  <si>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</si>
  <si>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</si>
  <si>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</si>
  <si>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</si>
  <si>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</si>
  <si>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</si>
  <si>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</si>
  <si>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</si>
  <si>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</si>
  <si>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</si>
  <si>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</si>
  <si>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</si>
  <si>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</si>
  <si>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</si>
  <si>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</si>
  <si>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</si>
  <si>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</si>
  <si>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</si>
  <si>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</si>
  <si>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</si>
  <si>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</si>
  <si>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</si>
  <si>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</si>
  <si>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</si>
  <si>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</si>
  <si>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</si>
  <si>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</si>
  <si>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</si>
  <si>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</si>
  <si>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</si>
  <si>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</si>
  <si>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</si>
  <si>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</si>
  <si>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</si>
  <si>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</si>
  <si>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</si>
  <si>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</si>
  <si>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</si>
  <si>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</si>
  <si>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</si>
  <si>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</si>
  <si>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</si>
  <si>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</si>
  <si>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</si>
  <si>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</si>
  <si>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</si>
  <si>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</si>
  <si>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</si>
  <si>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</si>
  <si>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</si>
  <si>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</si>
  <si>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</si>
  <si>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</si>
  <si>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</si>
  <si>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</si>
  <si>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</si>
  <si>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</si>
  <si>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</si>
  <si>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</si>
  <si>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</si>
  <si>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</si>
  <si>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</si>
  <si>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</si>
  <si>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</si>
  <si>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</si>
  <si>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</si>
  <si>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</si>
  <si>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</si>
  <si>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</si>
  <si>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</si>
  <si>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</si>
  <si>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</si>
  <si>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</si>
  <si>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</si>
  <si>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</si>
  <si>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</si>
  <si>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</si>
  <si>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</si>
  <si>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</si>
  <si>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</si>
  <si>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</si>
  <si>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</si>
  <si>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</si>
  <si>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</si>
  <si>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</si>
  <si>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</si>
  <si>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</si>
  <si>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</si>
  <si>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</si>
  <si>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</si>
  <si>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</si>
  <si>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</si>
  <si>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</si>
  <si>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</si>
  <si>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</si>
  <si>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</si>
  <si>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</si>
  <si>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</si>
  <si>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</si>
  <si>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</si>
  <si>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</si>
  <si>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</si>
  <si>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</si>
  <si>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</si>
  <si>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</si>
  <si>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</si>
  <si>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</si>
  <si>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</si>
  <si>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</si>
  <si>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</si>
  <si>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</si>
  <si>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</si>
  <si>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</si>
  <si>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</si>
  <si>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</si>
  <si>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</si>
  <si>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</si>
  <si>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</si>
  <si>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</si>
  <si>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</si>
  <si>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</si>
  <si>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</si>
  <si>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</si>
  <si>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</si>
  <si>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</si>
  <si>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</si>
  <si>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</si>
  <si>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</si>
  <si>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</si>
  <si>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</si>
  <si>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</si>
  <si>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</si>
  <si>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</si>
  <si>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</si>
  <si>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</si>
  <si>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</si>
  <si>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</si>
  <si>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</si>
  <si>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</si>
  <si>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</si>
  <si>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</si>
  <si>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</si>
  <si>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</si>
  <si>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</si>
  <si>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</si>
  <si>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</si>
  <si>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</si>
  <si>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</si>
  <si>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</si>
  <si>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</si>
  <si>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</si>
  <si>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</si>
  <si>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</si>
  <si>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</si>
  <si>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</si>
  <si>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</si>
  <si>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</si>
  <si>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</si>
  <si>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</si>
  <si>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</si>
  <si>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</si>
  <si>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</si>
  <si>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</si>
  <si>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</si>
  <si>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</si>
  <si>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</si>
  <si>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</si>
  <si>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</si>
  <si>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</si>
  <si>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</si>
  <si>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</si>
  <si>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</si>
  <si>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</si>
  <si>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</si>
  <si>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</si>
  <si>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</si>
  <si>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</si>
  <si>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</si>
  <si>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</si>
  <si>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</si>
  <si>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</si>
  <si>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</si>
  <si>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</si>
  <si>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</si>
  <si>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</si>
  <si>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</si>
  <si>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</si>
  <si>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</si>
  <si>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</si>
  <si>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</si>
  <si>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</si>
  <si>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</si>
  <si>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</si>
  <si>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</si>
  <si>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</si>
  <si>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</si>
  <si>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</si>
  <si>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</si>
  <si>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</si>
  <si>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</si>
  <si>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</si>
  <si>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</si>
  <si>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</si>
  <si>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</si>
  <si>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</si>
  <si>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</si>
  <si>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</si>
  <si>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</si>
  <si>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</si>
  <si>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</si>
  <si>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</si>
  <si>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</si>
  <si>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</si>
  <si>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</si>
  <si>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</si>
  <si>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</si>
  <si>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</si>
  <si>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</si>
  <si>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</si>
  <si>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</si>
  <si>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</si>
  <si>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</si>
  <si>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</si>
  <si>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</si>
  <si>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</si>
  <si>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</si>
  <si>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</si>
  <si>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</si>
  <si>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</si>
  <si>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</si>
  <si>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</si>
  <si>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</si>
  <si>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</si>
  <si>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</si>
  <si>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</si>
  <si>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</si>
  <si>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</si>
  <si>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</si>
  <si>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</si>
  <si>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</si>
  <si>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</si>
  <si>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</si>
  <si>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</si>
  <si>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</si>
  <si>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</si>
  <si>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</si>
  <si>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</si>
  <si>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</si>
  <si>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</si>
  <si>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</si>
  <si>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</si>
  <si>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</si>
  <si>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</si>
  <si>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</si>
  <si>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</si>
  <si>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</si>
  <si>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</si>
  <si>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</si>
  <si>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</si>
  <si>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</si>
  <si>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</si>
  <si>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</si>
  <si>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</si>
  <si>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</si>
  <si>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</si>
  <si>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</si>
  <si>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</si>
  <si>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</si>
  <si>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</si>
  <si>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</si>
  <si>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</si>
  <si>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</si>
  <si>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</si>
  <si>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</si>
  <si>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</si>
  <si>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</si>
  <si>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</si>
  <si>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</si>
  <si>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</si>
  <si>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</si>
  <si>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</si>
  <si>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</si>
  <si>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</si>
  <si>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</si>
  <si>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</si>
  <si>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</si>
  <si>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</si>
  <si>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</si>
  <si>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</si>
  <si>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</si>
  <si>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</si>
  <si>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</si>
  <si>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</si>
  <si>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</si>
  <si>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</si>
  <si>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</si>
  <si>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</si>
  <si>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</si>
  <si>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</si>
  <si>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</si>
  <si>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</si>
  <si>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</si>
  <si>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</si>
  <si>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</si>
  <si>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</si>
  <si>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</si>
  <si>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</si>
  <si>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</si>
  <si>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</si>
  <si>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</si>
  <si>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</si>
  <si>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</si>
  <si>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</si>
  <si>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</si>
  <si>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</si>
  <si>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</si>
  <si>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</si>
  <si>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</si>
  <si>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</si>
  <si>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</si>
  <si>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</si>
  <si>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</si>
  <si>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</si>
  <si>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</si>
  <si>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</si>
  <si>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</si>
  <si>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</si>
  <si>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</si>
  <si>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</si>
  <si>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</si>
  <si>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</si>
  <si>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</si>
  <si>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</si>
  <si>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</si>
  <si>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</si>
  <si>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</si>
  <si>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</si>
  <si>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</si>
  <si>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</si>
  <si>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</si>
  <si>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</si>
  <si>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</si>
  <si>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</si>
  <si>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</si>
  <si>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</si>
  <si>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</si>
  <si>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</si>
  <si>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</si>
  <si>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</si>
  <si>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</si>
  <si>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</si>
  <si>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</si>
  <si>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</si>
  <si>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</si>
  <si>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</si>
  <si>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</si>
  <si>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</si>
  <si>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</si>
  <si>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</si>
  <si>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</si>
  <si>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</si>
  <si>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</si>
  <si>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</si>
  <si>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</si>
  <si>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</si>
  <si>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</si>
  <si>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</si>
  <si>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</si>
  <si>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</si>
  <si>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</si>
  <si>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</si>
  <si>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</si>
  <si>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</si>
  <si>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</si>
  <si>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</si>
  <si>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</si>
  <si>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</si>
  <si>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</si>
  <si>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</si>
  <si>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</si>
  <si>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</si>
  <si>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</si>
  <si>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</si>
  <si>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</si>
  <si>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</si>
  <si>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</si>
  <si>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</si>
  <si>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</si>
  <si>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</si>
  <si>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</si>
  <si>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</si>
  <si>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</si>
  <si>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</si>
  <si>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</si>
  <si>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</si>
  <si>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</si>
  <si>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</si>
  <si>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</si>
  <si>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</si>
  <si>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</si>
  <si>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</si>
  <si>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</si>
  <si>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</si>
  <si>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</si>
  <si>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</si>
  <si>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</si>
  <si>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</si>
  <si>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</si>
  <si>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</si>
  <si>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</si>
  <si>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</si>
  <si>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</si>
  <si>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</si>
  <si>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</si>
  <si>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</si>
  <si>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</si>
  <si>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</si>
  <si>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</si>
  <si>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</si>
  <si>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</si>
  <si>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</si>
  <si>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</si>
  <si>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</si>
  <si>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</si>
  <si>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</si>
  <si>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</si>
  <si>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</si>
  <si>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</si>
  <si>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</si>
  <si>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</si>
  <si>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</si>
  <si>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</si>
  <si>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</si>
  <si>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</si>
  <si>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</si>
  <si>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</si>
  <si>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</si>
  <si>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</si>
  <si>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</si>
  <si>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</si>
  <si>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</si>
  <si>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</si>
  <si>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</si>
  <si>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</si>
  <si>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</si>
  <si>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</si>
  <si>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</si>
  <si>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</si>
  <si>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</si>
  <si>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</si>
  <si>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</si>
  <si>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</si>
  <si>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</si>
  <si>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</si>
  <si>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</si>
  <si>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</si>
  <si>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</si>
  <si>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</si>
  <si>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</si>
  <si>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</si>
  <si>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</si>
  <si>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</si>
  <si>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</si>
  <si>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</si>
  <si>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</si>
  <si>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</si>
  <si>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</si>
  <si>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</si>
  <si>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</si>
  <si>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</si>
  <si>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</si>
  <si>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</si>
  <si>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</si>
  <si>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</si>
  <si>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</si>
  <si>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</si>
  <si>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</si>
  <si>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</si>
  <si>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</si>
  <si>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</si>
  <si>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</si>
  <si>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</si>
  <si>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</si>
  <si>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</si>
  <si>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</si>
  <si>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</si>
  <si>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</si>
  <si>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</si>
  <si>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</si>
  <si>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</si>
  <si>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</si>
  <si>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</si>
  <si>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</si>
  <si>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</si>
  <si>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</si>
  <si>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</si>
  <si>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</si>
  <si>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</si>
  <si>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</si>
  <si>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</si>
  <si>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</si>
  <si>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</si>
  <si>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</si>
  <si>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</si>
  <si>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</si>
  <si>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</si>
  <si>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</si>
  <si>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</si>
  <si>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</si>
  <si>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</si>
  <si>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</si>
  <si>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</si>
  <si>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</si>
  <si>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</si>
  <si>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</si>
  <si>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</si>
  <si>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</si>
  <si>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</si>
  <si>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</si>
  <si>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</si>
  <si>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</si>
  <si>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</si>
  <si>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</si>
  <si>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</si>
  <si>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</si>
  <si>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</si>
  <si>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</si>
  <si>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</si>
  <si>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</si>
  <si>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</si>
  <si>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</si>
  <si>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</si>
  <si>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</si>
  <si>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</si>
  <si>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</si>
  <si>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</si>
  <si>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</si>
  <si>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</si>
  <si>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</si>
  <si>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</si>
  <si>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</si>
  <si>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</si>
  <si>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</si>
  <si>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</si>
  <si>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</si>
  <si>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</si>
  <si>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</si>
  <si>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</si>
  <si>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</si>
  <si>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</si>
  <si>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</si>
  <si>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</si>
  <si>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</si>
  <si>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</si>
  <si>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</si>
  <si>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</si>
  <si>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</si>
  <si>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</si>
  <si>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</si>
  <si>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</si>
  <si>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</si>
  <si>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</si>
  <si>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</si>
  <si>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</si>
  <si>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</si>
  <si>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</si>
  <si>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</si>
  <si>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</si>
  <si>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</si>
  <si>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</si>
  <si>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</si>
  <si>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</si>
  <si>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</si>
  <si>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</si>
  <si>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</si>
  <si>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</si>
  <si>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</si>
  <si>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</si>
  <si>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</si>
  <si>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</si>
  <si>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</si>
  <si>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</si>
  <si>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</si>
  <si>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</si>
  <si>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</si>
  <si>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</si>
  <si>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</si>
  <si>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</si>
  <si>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</si>
  <si>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</si>
  <si>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</si>
  <si>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</si>
  <si>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</si>
  <si>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</si>
  <si>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</si>
  <si>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</si>
  <si>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</si>
  <si>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</si>
  <si>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</si>
  <si>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</si>
  <si>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</si>
  <si>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</si>
  <si>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</si>
  <si>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</si>
  <si>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</si>
  <si>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</si>
  <si>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</si>
  <si>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</si>
  <si>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</si>
  <si>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</si>
  <si>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</si>
  <si>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</si>
  <si>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</si>
  <si>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</si>
  <si>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</si>
  <si>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</si>
  <si>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</si>
  <si>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</si>
  <si>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</si>
  <si>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</si>
  <si>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</si>
  <si>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</si>
  <si>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</si>
  <si>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</si>
  <si>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</si>
  <si>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</si>
  <si>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</si>
  <si>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</si>
  <si>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</si>
  <si>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</si>
  <si>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</si>
  <si>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</si>
  <si>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</si>
  <si>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</si>
  <si>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</si>
  <si>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</si>
  <si>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</si>
  <si>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</si>
  <si>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</si>
  <si>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</si>
  <si>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</si>
  <si>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</si>
  <si>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</si>
  <si>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</si>
  <si>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</si>
  <si>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</si>
  <si>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</si>
  <si>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</si>
  <si>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</si>
  <si>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</si>
  <si>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</si>
  <si>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</si>
  <si>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</si>
  <si>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</si>
  <si>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</si>
  <si>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</si>
  <si>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</si>
  <si>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</si>
  <si>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</si>
  <si>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</si>
  <si>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</si>
  <si>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</si>
  <si>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</si>
  <si>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</si>
  <si>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</si>
  <si>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</si>
  <si>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</si>
  <si>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</si>
  <si>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</si>
  <si>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</si>
  <si>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</si>
  <si>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</si>
  <si>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</si>
  <si>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</si>
  <si>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</si>
  <si>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</si>
  <si>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</si>
  <si>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</si>
  <si>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</si>
  <si>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</si>
  <si>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</si>
  <si>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</si>
  <si>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</si>
  <si>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</si>
  <si>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</si>
  <si>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</si>
  <si>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</si>
  <si>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</si>
  <si>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</si>
  <si>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</si>
  <si>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</si>
  <si>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</si>
  <si>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</si>
  <si>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</si>
  <si>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</si>
  <si>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</si>
  <si>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</si>
  <si>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</si>
  <si>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</si>
  <si>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</si>
  <si>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</si>
  <si>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</si>
  <si>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</si>
  <si>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</si>
  <si>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</si>
  <si>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</si>
  <si>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</si>
  <si>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</si>
  <si>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</si>
  <si>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</si>
  <si>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</si>
  <si>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</si>
  <si>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</si>
  <si>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</si>
  <si>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</si>
  <si>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</si>
  <si>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</si>
  <si>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</si>
  <si>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</si>
  <si>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</si>
  <si>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</si>
  <si>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</si>
  <si>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</si>
  <si>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</si>
  <si>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</si>
  <si>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</si>
  <si>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</si>
  <si>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</si>
  <si>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</si>
  <si>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</si>
  <si>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</si>
  <si>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</si>
  <si>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</si>
  <si>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</si>
  <si>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</si>
  <si>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</si>
  <si>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</si>
  <si>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</si>
  <si>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</si>
  <si>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</si>
  <si>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</si>
  <si>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</si>
  <si>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</si>
  <si>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</si>
  <si>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</si>
  <si>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</si>
  <si>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</si>
  <si>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</si>
  <si>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</si>
  <si>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</si>
  <si>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</si>
  <si>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</si>
  <si>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</si>
  <si>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</si>
  <si>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</si>
  <si>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</si>
  <si>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</si>
  <si>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</si>
  <si>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</si>
  <si>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</si>
  <si>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</si>
  <si>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</si>
  <si>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</si>
  <si>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</si>
  <si>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</si>
  <si>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</si>
  <si>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</si>
  <si>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</si>
  <si>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</si>
  <si>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</si>
  <si>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</si>
  <si>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</si>
  <si>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</si>
  <si>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</si>
  <si>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</si>
  <si>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</si>
  <si>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</si>
  <si>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</si>
  <si>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</si>
  <si>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</si>
  <si>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</si>
  <si>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</si>
  <si>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</si>
  <si>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</si>
  <si>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</si>
  <si>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</si>
  <si>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</si>
  <si>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</si>
  <si>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</si>
  <si>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</si>
  <si>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</si>
  <si>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</si>
  <si>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</si>
  <si>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</si>
  <si>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</si>
  <si>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</si>
  <si>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</si>
  <si>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</si>
  <si>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</si>
  <si>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</si>
  <si>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</si>
  <si>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</si>
  <si>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</si>
  <si>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</si>
  <si>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</si>
  <si>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</si>
  <si>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</si>
  <si>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</si>
  <si>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</si>
  <si>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</si>
  <si>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</si>
  <si>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</si>
  <si>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</si>
  <si>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</si>
  <si>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</si>
  <si>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</si>
  <si>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</si>
  <si>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</si>
  <si>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</si>
  <si>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</si>
  <si>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</si>
  <si>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</si>
  <si>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</si>
  <si>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</si>
  <si>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</si>
  <si>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</si>
  <si>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</si>
  <si>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</si>
  <si>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</si>
  <si>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</si>
  <si>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</si>
  <si>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</si>
  <si>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</si>
  <si>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</si>
  <si>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</si>
  <si>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</si>
  <si>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</si>
  <si>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</si>
  <si>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</si>
  <si>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</si>
  <si>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</si>
  <si>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</si>
  <si>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</si>
  <si>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</si>
  <si>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</si>
  <si>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</si>
  <si>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</si>
  <si>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</si>
  <si>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</si>
  <si>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</si>
  <si>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</si>
  <si>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</si>
  <si>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</si>
  <si>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</si>
  <si>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</si>
  <si>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</si>
  <si>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</si>
  <si>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</si>
  <si>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</si>
  <si>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</si>
  <si>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</si>
  <si>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</si>
  <si>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</si>
  <si>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</si>
  <si>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</si>
  <si>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</si>
  <si>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</si>
  <si>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</si>
  <si>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</si>
  <si>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</si>
  <si>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</si>
  <si>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</si>
  <si>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</si>
  <si>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</si>
  <si>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</si>
  <si>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</si>
  <si>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</si>
  <si>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</si>
  <si>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</si>
  <si>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</si>
  <si>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</si>
  <si>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</si>
  <si>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</si>
  <si>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</si>
  <si>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</si>
  <si>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</si>
  <si>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</si>
  <si>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</si>
  <si>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</si>
  <si>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</si>
  <si>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</si>
  <si>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</si>
  <si>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</si>
  <si>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</si>
  <si>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</si>
  <si>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</si>
  <si>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</si>
  <si>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</si>
  <si>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</si>
  <si>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</si>
  <si>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</si>
  <si>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</si>
  <si>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</si>
  <si>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</si>
  <si>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</si>
  <si>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</si>
  <si>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</si>
  <si>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</si>
  <si>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</si>
  <si>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</si>
  <si>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</si>
  <si>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</si>
  <si>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</si>
  <si>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</si>
  <si>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</si>
  <si>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</si>
  <si>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</si>
  <si>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</si>
  <si>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</si>
  <si>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</si>
  <si>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</si>
  <si>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</si>
  <si>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</si>
  <si>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</si>
  <si>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</si>
  <si>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</si>
  <si>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</si>
  <si>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</si>
  <si>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</si>
  <si>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</si>
  <si>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</si>
  <si>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</si>
  <si>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</si>
  <si>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</si>
  <si>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</si>
  <si>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</si>
  <si>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</si>
  <si>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</si>
  <si>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</si>
  <si>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</si>
  <si>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</si>
  <si>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</si>
  <si>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</si>
  <si>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</si>
  <si>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</si>
  <si>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</si>
  <si>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</si>
  <si>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</si>
  <si>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</si>
  <si>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</si>
  <si>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</si>
  <si>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</si>
  <si>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</si>
  <si>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</si>
  <si>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</si>
  <si>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</si>
  <si>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</si>
  <si>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</si>
  <si>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</si>
  <si>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</si>
  <si>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</si>
  <si>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</si>
  <si>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</si>
  <si>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</si>
  <si>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</si>
  <si>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</si>
  <si>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</si>
  <si>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</si>
  <si>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</si>
  <si>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</si>
  <si>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</si>
  <si>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</si>
  <si>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</si>
  <si>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</si>
  <si>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</si>
  <si>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</si>
  <si>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</si>
  <si>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</si>
  <si>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</si>
  <si>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</si>
  <si>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</si>
  <si>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</si>
  <si>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</si>
  <si>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</si>
  <si>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</si>
  <si>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</si>
  <si>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</si>
  <si>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</si>
  <si>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</si>
  <si>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</si>
  <si>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</si>
  <si>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</si>
  <si>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</si>
  <si>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</si>
  <si>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</si>
  <si>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</si>
  <si>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</si>
  <si>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</si>
  <si>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</si>
  <si>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</si>
  <si>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</si>
  <si>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</si>
  <si>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</si>
  <si>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</si>
  <si>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</si>
  <si>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</si>
  <si>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</si>
  <si>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</si>
  <si>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</si>
  <si>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</si>
  <si>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</si>
  <si>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</si>
  <si>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</si>
  <si>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</si>
  <si>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</si>
  <si>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</si>
  <si>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</si>
  <si>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</si>
  <si>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</si>
  <si>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</si>
  <si>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</si>
  <si>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</si>
  <si>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</si>
  <si>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</si>
  <si>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</si>
  <si>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</si>
  <si>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</si>
  <si>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</si>
  <si>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</si>
  <si>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</si>
  <si>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</si>
  <si>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</si>
  <si>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</si>
  <si>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</si>
  <si>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</si>
  <si>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</si>
  <si>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</si>
  <si>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</si>
  <si>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</si>
  <si>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</si>
  <si>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</si>
  <si>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</si>
  <si>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</si>
  <si>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</si>
  <si>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</si>
  <si>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</si>
  <si>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</si>
  <si>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</si>
  <si>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</si>
  <si>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</si>
  <si>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</si>
  <si>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</si>
  <si>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</si>
  <si>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</si>
  <si>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</si>
  <si>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</si>
  <si>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</si>
  <si>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</si>
  <si>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</si>
  <si>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</si>
  <si>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</si>
  <si>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</si>
  <si>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</si>
  <si>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</si>
  <si>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</si>
  <si>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</si>
  <si>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</si>
  <si>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</si>
  <si>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</si>
  <si>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</si>
  <si>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</si>
  <si>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</si>
  <si>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</si>
  <si>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</si>
  <si>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</si>
  <si>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</si>
  <si>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</si>
  <si>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</si>
  <si>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</si>
  <si>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</si>
  <si>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</si>
  <si>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</si>
  <si>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</si>
  <si>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</si>
  <si>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</si>
  <si>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</si>
  <si>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</si>
  <si>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</si>
  <si>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</si>
  <si>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</si>
  <si>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</si>
  <si>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</si>
  <si>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</si>
  <si>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</si>
  <si>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</si>
  <si>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</si>
  <si>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</si>
  <si>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</si>
  <si>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</si>
  <si>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</si>
  <si>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</si>
  <si>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</si>
  <si>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</si>
  <si>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</si>
  <si>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</si>
  <si>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</si>
  <si>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</si>
  <si>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</si>
  <si>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</si>
  <si>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</si>
  <si>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</si>
  <si>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</si>
  <si>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</si>
  <si>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</si>
  <si>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</si>
  <si>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</si>
  <si>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</si>
  <si>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</si>
  <si>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</si>
  <si>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</si>
  <si>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</si>
  <si>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</si>
  <si>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</si>
  <si>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</si>
  <si>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</si>
  <si>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</si>
  <si>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</si>
  <si>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</si>
  <si>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</si>
  <si>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</si>
  <si>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</si>
  <si>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</si>
  <si>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</si>
  <si>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</si>
  <si>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</si>
  <si>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</si>
  <si>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</si>
  <si>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</si>
  <si>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</si>
  <si>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</si>
  <si>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</si>
  <si>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</si>
  <si>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</si>
  <si>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</si>
  <si>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</si>
  <si>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</si>
  <si>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</si>
  <si>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</si>
  <si>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</si>
  <si>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</si>
  <si>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</si>
  <si>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</si>
  <si>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</si>
  <si>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</si>
  <si>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</si>
  <si>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</si>
  <si>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</si>
  <si>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</si>
  <si>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</si>
  <si>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</si>
  <si>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</si>
  <si>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</si>
  <si>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</si>
  <si>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</si>
  <si>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</si>
  <si>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</si>
  <si>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</si>
  <si>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</si>
  <si>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</si>
  <si>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</si>
  <si>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</si>
  <si>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</si>
  <si>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</si>
  <si>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</si>
  <si>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</si>
  <si>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</si>
  <si>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</si>
  <si>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</si>
  <si>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</si>
  <si>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</si>
  <si>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</si>
  <si>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</si>
  <si>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</si>
  <si>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</si>
  <si>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</si>
  <si>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</si>
  <si>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</si>
  <si>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</si>
  <si>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</si>
  <si>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</si>
  <si>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</si>
  <si>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</si>
  <si>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</si>
  <si>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</si>
  <si>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</si>
  <si>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</si>
  <si>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</si>
  <si>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</si>
  <si>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</si>
  <si>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</si>
  <si>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</si>
  <si>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</si>
  <si>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</si>
  <si>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</si>
  <si>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</si>
  <si>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</si>
  <si>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</si>
  <si>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</si>
  <si>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</si>
  <si>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</si>
  <si>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</si>
  <si>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</si>
  <si>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</si>
  <si>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</si>
  <si>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</si>
  <si>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</si>
  <si>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</si>
  <si>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</si>
  <si>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</si>
  <si>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</si>
  <si>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</si>
  <si>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</si>
  <si>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</si>
  <si>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</si>
  <si>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</si>
  <si>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</si>
  <si>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</si>
  <si>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</si>
  <si>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</si>
  <si>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</si>
  <si>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</si>
  <si>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</si>
  <si>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</si>
  <si>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</si>
  <si>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</si>
  <si>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</si>
  <si>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</si>
  <si>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</si>
  <si>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</si>
  <si>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</si>
  <si>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</si>
  <si>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</si>
  <si>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</si>
  <si>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</si>
  <si>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</si>
  <si>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</si>
  <si>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</si>
  <si>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</si>
  <si>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</si>
  <si>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</si>
  <si>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</si>
  <si>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</si>
  <si>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</si>
  <si>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</si>
  <si>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</si>
  <si>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</si>
  <si>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</si>
  <si>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</si>
  <si>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</si>
  <si>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</si>
  <si>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</si>
  <si>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</si>
  <si>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</si>
  <si>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</si>
  <si>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</si>
  <si>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</si>
  <si>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</si>
  <si>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</si>
  <si>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</si>
  <si>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</si>
  <si>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</si>
  <si>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</si>
  <si>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</si>
  <si>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</si>
  <si>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</si>
  <si>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</si>
  <si>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</si>
  <si>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</si>
  <si>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</si>
  <si>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</si>
  <si>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</si>
  <si>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</si>
  <si>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</si>
  <si>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</si>
  <si>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</si>
  <si>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</si>
  <si>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</si>
  <si>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</si>
  <si>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</si>
  <si>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</si>
  <si>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</si>
  <si>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</si>
  <si>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</si>
  <si>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</si>
  <si>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</si>
  <si>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</si>
  <si>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</si>
  <si>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</si>
  <si>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</si>
  <si>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</si>
  <si>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</si>
  <si>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</si>
  <si>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</si>
  <si>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</si>
  <si>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</si>
  <si>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</si>
  <si>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</si>
  <si>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</si>
  <si>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</si>
  <si>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</si>
  <si>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</si>
  <si>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</si>
  <si>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</si>
  <si>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</si>
  <si>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</si>
  <si>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</si>
  <si>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</si>
  <si>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</si>
  <si>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</si>
  <si>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</si>
  <si>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</si>
  <si>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</si>
  <si>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</si>
  <si>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</si>
  <si>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</si>
  <si>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</si>
  <si>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</si>
  <si>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</si>
  <si>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</si>
  <si>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</si>
  <si>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</si>
  <si>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</si>
  <si>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</si>
  <si>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</si>
  <si>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</si>
  <si>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</si>
  <si>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</si>
  <si>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</si>
  <si>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</si>
  <si>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</si>
  <si>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</si>
  <si>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</si>
  <si>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</si>
  <si>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</si>
  <si>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</si>
  <si>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</si>
  <si>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</si>
  <si>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</si>
  <si>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</si>
  <si>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</si>
  <si>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</si>
  <si>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</si>
  <si>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</si>
  <si>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</si>
  <si>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</si>
  <si>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</si>
  <si>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</si>
  <si>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</si>
  <si>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</si>
  <si>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</si>
  <si>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</si>
  <si>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</si>
  <si>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</si>
  <si>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</si>
  <si>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</si>
  <si>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</si>
  <si>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</si>
  <si>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</si>
  <si>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</si>
  <si>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</si>
  <si>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</si>
  <si>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</si>
  <si>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</si>
  <si>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</si>
  <si>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</si>
  <si>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</si>
  <si>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</si>
  <si>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</si>
  <si>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</si>
  <si>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</si>
  <si>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</si>
  <si>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</si>
  <si>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</si>
  <si>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</si>
  <si>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</si>
  <si>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</si>
  <si>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</si>
  <si>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</si>
  <si>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</si>
  <si>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</si>
  <si>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</si>
  <si>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</si>
  <si>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</si>
  <si>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</si>
  <si>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</si>
  <si>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</si>
  <si>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</si>
  <si>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</si>
  <si>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</si>
  <si>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</si>
  <si>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</si>
  <si>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</si>
  <si>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</si>
  <si>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</si>
  <si>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</si>
  <si>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</si>
  <si>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</si>
  <si>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</si>
  <si>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</si>
  <si>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</si>
  <si>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</si>
  <si>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</si>
  <si>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</si>
  <si>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</si>
  <si>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</si>
  <si>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</si>
  <si>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</si>
  <si>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</si>
  <si>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</si>
  <si>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</si>
  <si>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</si>
  <si>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</si>
  <si>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</si>
  <si>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</si>
  <si>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</si>
  <si>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</si>
  <si>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</si>
  <si>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</si>
  <si>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</si>
  <si>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</si>
  <si>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</si>
  <si>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</si>
  <si>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</si>
  <si>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</si>
  <si>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</si>
  <si>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</si>
  <si>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</si>
  <si>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</si>
  <si>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</si>
  <si>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</si>
  <si>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</si>
  <si>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</si>
  <si>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</si>
  <si>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</si>
  <si>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</si>
  <si>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</si>
  <si>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</si>
  <si>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</si>
  <si>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</si>
  <si>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</si>
  <si>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</si>
  <si>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</si>
  <si>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</si>
  <si>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</si>
  <si>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</si>
  <si>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</si>
  <si>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</si>
  <si>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</si>
  <si>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</si>
  <si>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</si>
  <si>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</si>
  <si>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</si>
  <si>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</si>
  <si>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</si>
  <si>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</si>
  <si>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</si>
  <si>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</si>
  <si>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</si>
  <si>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</si>
  <si>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</si>
  <si>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</si>
  <si>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</si>
  <si>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</si>
  <si>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</si>
  <si>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</si>
  <si>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</si>
  <si>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</si>
  <si>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</si>
  <si>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</si>
  <si>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</si>
  <si>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</si>
  <si>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</si>
  <si>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</si>
  <si>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</si>
  <si>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</si>
  <si>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</si>
  <si>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</si>
  <si>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</si>
  <si>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</si>
  <si>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</si>
  <si>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</si>
  <si>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</si>
  <si>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</si>
  <si>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</si>
  <si>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</si>
  <si>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</si>
  <si>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</si>
  <si>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</si>
  <si>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</si>
  <si>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</si>
  <si>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</si>
  <si>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</si>
  <si>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</si>
  <si>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</si>
  <si>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</si>
  <si>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</si>
  <si>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</si>
  <si>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</si>
  <si>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</si>
  <si>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</si>
  <si>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</si>
  <si>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</si>
  <si>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</si>
  <si>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</si>
  <si>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</si>
  <si>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</si>
  <si>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</si>
  <si>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</si>
  <si>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</si>
  <si>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</si>
  <si>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</si>
  <si>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</si>
  <si>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</si>
  <si>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</si>
  <si>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</si>
  <si>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</si>
  <si>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</si>
  <si>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</si>
  <si>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</si>
  <si>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</si>
  <si>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</si>
  <si>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</si>
  <si>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</si>
  <si>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</si>
  <si>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</si>
  <si>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</si>
  <si>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</si>
  <si>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</si>
  <si>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</si>
  <si>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</si>
  <si>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</si>
  <si>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</si>
  <si>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</si>
  <si>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</si>
  <si>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</si>
  <si>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</si>
  <si>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</si>
  <si>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</si>
  <si>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</si>
  <si>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</si>
  <si>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</si>
  <si>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</si>
  <si>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</si>
  <si>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</si>
  <si>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</si>
  <si>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</si>
  <si>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</si>
  <si>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</si>
  <si>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</si>
  <si>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</si>
  <si>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</si>
  <si>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</si>
  <si>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</si>
  <si>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</si>
  <si>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</si>
  <si>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</si>
  <si>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</si>
  <si>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</si>
  <si>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</si>
  <si>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</si>
  <si>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</si>
  <si>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</si>
  <si>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</si>
  <si>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</si>
  <si>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</si>
  <si>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</si>
  <si>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</si>
  <si>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</si>
  <si>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</si>
  <si>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</si>
  <si>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</si>
  <si>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</si>
  <si>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</si>
  <si>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</si>
  <si>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</si>
  <si>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</si>
  <si>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</si>
  <si>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</si>
  <si>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</si>
  <si>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</si>
  <si>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</si>
  <si>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</si>
  <si>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</si>
  <si>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</si>
  <si>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</si>
  <si>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</si>
  <si>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</si>
  <si>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</si>
  <si>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</si>
  <si>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</si>
  <si>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</si>
  <si>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</si>
  <si>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</si>
  <si>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</si>
  <si>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</si>
  <si>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</si>
  <si>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</si>
  <si>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</si>
  <si>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</si>
  <si>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</si>
  <si>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</si>
  <si>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</si>
  <si>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</si>
  <si>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</si>
  <si>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</si>
  <si>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</si>
  <si>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</si>
  <si>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</si>
  <si>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</si>
  <si>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</si>
  <si>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</si>
  <si>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</si>
  <si>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</si>
  <si>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</si>
  <si>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</si>
  <si>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</si>
  <si>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</si>
  <si>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</si>
  <si>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</si>
  <si>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</si>
  <si>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</si>
  <si>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</si>
  <si>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</si>
  <si>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</si>
  <si>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</si>
  <si>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</si>
  <si>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</si>
  <si>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</si>
  <si>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</si>
  <si>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</si>
  <si>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</si>
  <si>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</si>
  <si>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</si>
  <si>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</si>
  <si>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</si>
  <si>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</si>
  <si>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</si>
  <si>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</si>
  <si>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</si>
  <si>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</si>
  <si>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</si>
  <si>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</si>
  <si>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</si>
  <si>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</si>
  <si>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</si>
  <si>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</si>
  <si>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</si>
  <si>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</si>
  <si>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</si>
  <si>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</si>
  <si>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</si>
  <si>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</si>
  <si>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</si>
  <si>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</si>
  <si>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</si>
  <si>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</si>
  <si>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</si>
  <si>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</si>
  <si>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</si>
  <si>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</si>
  <si>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</si>
  <si>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</si>
  <si>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</si>
  <si>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</si>
  <si>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</si>
  <si>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</si>
  <si>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</si>
  <si>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</si>
  <si>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</si>
  <si>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</si>
  <si>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</si>
  <si>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</si>
  <si>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</si>
  <si>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</si>
  <si>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</si>
  <si>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</si>
  <si>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</si>
  <si>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</si>
  <si>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</si>
  <si>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</si>
  <si>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</si>
  <si>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</si>
  <si>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</si>
  <si>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</si>
  <si>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</si>
  <si>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</si>
  <si>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</si>
  <si>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</si>
  <si>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</si>
  <si>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</si>
  <si>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</si>
  <si>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</si>
  <si>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</si>
  <si>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</si>
  <si>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</si>
  <si>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</si>
  <si>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</si>
  <si>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</si>
  <si>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</si>
  <si>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</si>
  <si>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</si>
  <si>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</si>
  <si>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</si>
  <si>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</si>
  <si>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</si>
  <si>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</si>
  <si>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</si>
  <si>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</si>
  <si>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</si>
  <si>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</si>
  <si>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</si>
  <si>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</si>
  <si>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</si>
  <si>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</si>
  <si>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</si>
  <si>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</si>
  <si>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</si>
  <si>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</si>
  <si>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</si>
  <si>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</si>
  <si>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</si>
  <si>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</si>
  <si>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</si>
  <si>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</si>
  <si>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</si>
  <si>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</si>
  <si>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</si>
  <si>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</si>
  <si>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</si>
  <si>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</si>
  <si>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</si>
  <si>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</si>
  <si>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</si>
  <si>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</si>
  <si>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</si>
  <si>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</si>
  <si>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</si>
  <si>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</si>
  <si>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</si>
  <si>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</si>
  <si>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</si>
  <si>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</si>
  <si>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</si>
  <si>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</si>
  <si>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</si>
  <si>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</si>
  <si>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</si>
  <si>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</si>
  <si>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</si>
  <si>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</si>
  <si>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</si>
  <si>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</si>
  <si>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</si>
  <si>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</si>
  <si>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</si>
  <si>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</si>
  <si>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</si>
  <si>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</si>
  <si>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</si>
  <si>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</si>
  <si>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</si>
  <si>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</si>
  <si>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</si>
  <si>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</si>
  <si>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</si>
  <si>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</si>
  <si>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</si>
  <si>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</si>
  <si>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</si>
  <si>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</si>
  <si>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</si>
  <si>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</si>
  <si>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</si>
  <si>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</si>
  <si>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</si>
  <si>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</si>
  <si>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</si>
  <si>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</si>
  <si>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</si>
  <si>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</si>
  <si>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</si>
  <si>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</si>
  <si>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</si>
  <si>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</si>
  <si>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</si>
  <si>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</si>
  <si>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</si>
  <si>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</si>
  <si>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</si>
  <si>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</si>
  <si>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</si>
  <si>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</si>
  <si>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</si>
  <si>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</si>
  <si>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</si>
  <si>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</si>
  <si>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</si>
  <si>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</si>
  <si>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</si>
  <si>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</si>
  <si>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</si>
  <si>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</si>
  <si>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</si>
  <si>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</si>
  <si>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</si>
  <si>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</si>
  <si>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</si>
  <si>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</si>
  <si>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</si>
  <si>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</si>
  <si>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</si>
  <si>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</si>
  <si>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</si>
  <si>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</si>
  <si>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</si>
  <si>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</si>
  <si>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</si>
  <si>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</si>
  <si>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</si>
  <si>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</si>
  <si>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</si>
  <si>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</si>
  <si>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</si>
  <si>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</si>
  <si>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</si>
  <si>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</si>
  <si>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</si>
  <si>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</si>
  <si>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</si>
  <si>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</si>
  <si>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</si>
  <si>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</si>
  <si>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</si>
  <si>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</si>
  <si>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</si>
  <si>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</si>
  <si>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</si>
  <si>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</si>
  <si>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</si>
  <si>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</si>
  <si>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</si>
  <si>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</si>
  <si>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</si>
  <si>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</si>
  <si>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</si>
  <si>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</si>
  <si>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</si>
  <si>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</si>
  <si>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</si>
  <si>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</si>
  <si>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</si>
  <si>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</si>
  <si>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</si>
  <si>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</si>
  <si>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</si>
  <si>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</si>
  <si>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</si>
  <si>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</si>
  <si>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</si>
  <si>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</si>
  <si>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</si>
  <si>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</si>
  <si>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</si>
  <si>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</si>
  <si>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</si>
  <si>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</si>
  <si>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</si>
  <si>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</si>
  <si>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</si>
  <si>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</si>
  <si>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</si>
  <si>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</si>
  <si>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</si>
  <si>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</si>
  <si>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</si>
  <si>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</si>
  <si>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</si>
  <si>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</si>
  <si>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</si>
  <si>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</si>
  <si>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</si>
  <si>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</si>
  <si>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</si>
  <si>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</si>
  <si>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</si>
  <si>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</si>
  <si>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</si>
  <si>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</si>
  <si>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</si>
  <si>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</si>
  <si>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</si>
  <si>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</si>
  <si>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</si>
  <si>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</si>
  <si>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</si>
  <si>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</si>
  <si>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</si>
  <si>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</si>
  <si>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</si>
  <si>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</si>
  <si>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</si>
  <si>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</si>
  <si>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</si>
  <si>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</si>
  <si>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</si>
  <si>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</si>
  <si>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</si>
  <si>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</si>
  <si>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</si>
  <si>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</si>
  <si>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</si>
  <si>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</si>
  <si>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</si>
  <si>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</si>
  <si>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</si>
  <si>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</si>
  <si>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</si>
  <si>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</si>
  <si>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</si>
  <si>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</si>
  <si>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</si>
  <si>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</si>
  <si>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</si>
  <si>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</si>
  <si>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</si>
  <si>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</si>
  <si>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</si>
  <si>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</si>
  <si>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</si>
  <si>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</si>
  <si>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</si>
  <si>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</si>
  <si>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</si>
  <si>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</si>
  <si>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</si>
  <si>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</si>
  <si>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</si>
  <si>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</si>
  <si>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</si>
  <si>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</si>
  <si>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</si>
  <si>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</si>
  <si>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</si>
  <si>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</si>
  <si>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</si>
  <si>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</si>
  <si>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</si>
  <si>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</si>
  <si>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</si>
  <si>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</si>
  <si>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</si>
  <si>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</si>
  <si>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</si>
  <si>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</si>
  <si>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</si>
  <si>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</si>
  <si>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</si>
  <si>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</si>
  <si>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</si>
  <si>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</si>
  <si>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</si>
  <si>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</si>
  <si>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</si>
  <si>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</si>
  <si>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</si>
  <si>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</si>
  <si>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</si>
  <si>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</si>
  <si>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</si>
  <si>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</si>
  <si>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</si>
  <si>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</si>
  <si>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</si>
  <si>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</si>
  <si>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</si>
  <si>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</si>
  <si>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</si>
  <si>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</si>
  <si>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</si>
  <si>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</si>
  <si>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</si>
  <si>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</si>
  <si>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</si>
  <si>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</si>
  <si>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</si>
  <si>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</si>
  <si>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</si>
  <si>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</si>
  <si>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</si>
  <si>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</si>
  <si>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</si>
  <si>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</si>
  <si>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</si>
  <si>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</si>
  <si>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</si>
  <si>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</si>
  <si>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</si>
  <si>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</si>
  <si>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</si>
  <si>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</si>
  <si>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</si>
  <si>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</si>
  <si>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</si>
  <si>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</si>
  <si>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</si>
  <si>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</si>
  <si>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</si>
  <si>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</si>
  <si>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</si>
  <si>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</si>
  <si>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</si>
  <si>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</si>
  <si>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</si>
  <si>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</si>
  <si>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</si>
  <si>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</si>
  <si>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</si>
  <si>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</si>
  <si>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</si>
  <si>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</si>
  <si>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</si>
  <si>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</si>
  <si>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</si>
  <si>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</si>
  <si>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</si>
  <si>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</si>
  <si>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</si>
  <si>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</si>
  <si>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</si>
  <si>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</si>
  <si>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</si>
  <si>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</si>
  <si>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</si>
  <si>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</si>
  <si>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</si>
  <si>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</si>
  <si>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</si>
  <si>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</si>
  <si>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</si>
  <si>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</si>
  <si>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</si>
  <si>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</si>
  <si>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</si>
  <si>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</si>
  <si>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</si>
  <si>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</si>
  <si>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</si>
  <si>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</si>
  <si>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</si>
  <si>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</si>
  <si>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</si>
  <si>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</si>
  <si>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</si>
  <si>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</si>
  <si>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</si>
  <si>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</si>
  <si>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</si>
  <si>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</si>
  <si>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</si>
  <si>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</si>
  <si>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</si>
  <si>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</si>
  <si>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</si>
  <si>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</si>
  <si>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</si>
  <si>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</si>
  <si>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</si>
  <si>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</si>
  <si>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</si>
  <si>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</si>
  <si>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</si>
  <si>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</si>
  <si>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</si>
  <si>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</si>
  <si>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</si>
  <si>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</si>
  <si>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</si>
  <si>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</si>
  <si>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</si>
  <si>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</si>
  <si>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</si>
  <si>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</si>
  <si>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</si>
  <si>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</si>
  <si>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</si>
  <si>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</si>
  <si>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</si>
  <si>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</si>
  <si>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</si>
  <si>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</si>
  <si>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</si>
  <si>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</si>
  <si>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</si>
  <si>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</si>
  <si>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</si>
  <si>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</si>
  <si>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</si>
  <si>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</si>
  <si>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</si>
  <si>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</si>
  <si>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</si>
  <si>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</si>
  <si>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</si>
  <si>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</si>
  <si>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</si>
  <si>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</si>
  <si>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</si>
  <si>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</si>
  <si>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</si>
  <si>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</si>
  <si>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</si>
  <si>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</si>
  <si>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</si>
  <si>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</si>
  <si>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</si>
  <si>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</si>
  <si>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</si>
  <si>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</si>
  <si>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</si>
  <si>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</si>
  <si>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</si>
  <si>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</si>
  <si>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</si>
  <si>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</si>
  <si>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</si>
  <si>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</si>
  <si>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</si>
  <si>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</si>
  <si>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</si>
  <si>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</si>
  <si>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</si>
  <si>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</si>
  <si>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</si>
  <si>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</si>
  <si>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</si>
  <si>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</si>
  <si>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</si>
  <si>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</si>
  <si>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</si>
  <si>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</si>
  <si>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</si>
  <si>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</si>
  <si>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</si>
  <si>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</si>
  <si>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</si>
  <si>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</si>
  <si>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</si>
  <si>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</si>
  <si>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</si>
  <si>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</si>
  <si>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</si>
  <si>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</si>
  <si>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</si>
  <si>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</si>
  <si>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</si>
  <si>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</si>
  <si>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</si>
  <si>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</si>
  <si>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</si>
  <si>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</si>
  <si>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</si>
  <si>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</si>
  <si>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</si>
  <si>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</si>
  <si>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</si>
  <si>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</si>
  <si>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</si>
  <si>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</si>
  <si>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</si>
  <si>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</si>
  <si>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</si>
  <si>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</si>
  <si>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</si>
  <si>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</si>
  <si>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</si>
  <si>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</si>
  <si>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</si>
  <si>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</si>
  <si>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</si>
  <si>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</si>
  <si>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</si>
  <si>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</si>
  <si>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</si>
  <si>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</si>
  <si>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</si>
  <si>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</si>
  <si>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</si>
  <si>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</si>
  <si>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</si>
  <si>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</si>
  <si>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</si>
  <si>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</si>
  <si>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</si>
  <si>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</si>
  <si>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</si>
  <si>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</si>
  <si>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</si>
  <si>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</si>
  <si>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</si>
  <si>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</si>
  <si>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</si>
  <si>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</si>
  <si>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</si>
  <si>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</si>
  <si>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</si>
  <si>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</si>
  <si>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</si>
  <si>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</si>
  <si>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</si>
  <si>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</si>
  <si>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</si>
  <si>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</si>
  <si>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</si>
  <si>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</si>
  <si>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</si>
  <si>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</si>
  <si>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</si>
  <si>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</si>
  <si>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</si>
  <si>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</si>
  <si>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</si>
  <si>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</si>
  <si>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</si>
  <si>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</si>
  <si>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</si>
  <si>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</si>
  <si>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</si>
  <si>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</si>
  <si>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</si>
  <si>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</si>
  <si>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</si>
  <si>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</si>
  <si>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</si>
  <si>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</si>
  <si>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</si>
  <si>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</si>
  <si>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</si>
  <si>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</si>
  <si>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</si>
  <si>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</si>
  <si>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</si>
  <si>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</si>
  <si>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</si>
  <si>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</si>
  <si>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</si>
  <si>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</si>
  <si>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</si>
  <si>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</si>
  <si>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</si>
  <si>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</si>
  <si>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</si>
  <si>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</si>
  <si>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</si>
  <si>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</si>
  <si>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</si>
  <si>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</si>
  <si>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</si>
  <si>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</si>
  <si>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</si>
  <si>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</si>
  <si>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</si>
  <si>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</si>
  <si>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</si>
  <si>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</si>
  <si>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</si>
  <si>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</si>
  <si>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</si>
  <si>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</si>
  <si>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</si>
  <si>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</si>
  <si>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</si>
  <si>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</si>
  <si>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</si>
  <si>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</si>
  <si>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</si>
  <si>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</si>
  <si>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</si>
  <si>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</si>
  <si>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</si>
  <si>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</si>
  <si>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</si>
  <si>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</si>
  <si>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</si>
  <si>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</si>
  <si>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</si>
  <si>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</si>
  <si>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</si>
  <si>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</si>
  <si>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</si>
  <si>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</si>
  <si>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</si>
  <si>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</si>
  <si>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</si>
  <si>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</si>
  <si>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</si>
  <si>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</si>
  <si>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</si>
  <si>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</si>
  <si>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</si>
  <si>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</si>
  <si>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</si>
  <si>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</si>
  <si>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</si>
  <si>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</si>
  <si>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</si>
  <si>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</si>
  <si>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</si>
  <si>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</si>
  <si>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</si>
  <si>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</si>
  <si>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</si>
  <si>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</si>
  <si>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</si>
  <si>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</si>
  <si>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</si>
  <si>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</si>
  <si>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</si>
  <si>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</si>
  <si>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</si>
  <si>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</si>
  <si>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</si>
  <si>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</si>
  <si>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</si>
  <si>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</si>
  <si>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</si>
  <si>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</si>
  <si>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</si>
  <si>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</si>
  <si>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</si>
  <si>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</si>
  <si>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</si>
  <si>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</si>
  <si>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</si>
  <si>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</si>
  <si>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</si>
  <si>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</si>
  <si>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</si>
  <si>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</si>
  <si>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</si>
  <si>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</si>
  <si>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</si>
  <si>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</si>
  <si>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</si>
  <si>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</si>
  <si>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</si>
  <si>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</si>
  <si>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</si>
  <si>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</si>
  <si>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</si>
  <si>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</si>
  <si>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</si>
  <si>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</si>
  <si>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</si>
  <si>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</si>
  <si>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</si>
  <si>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</si>
  <si>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</si>
  <si>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</si>
  <si>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</si>
  <si>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</si>
  <si>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</si>
  <si>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</si>
  <si>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</si>
  <si>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</si>
  <si>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</si>
  <si>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</si>
  <si>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</si>
  <si>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</si>
  <si>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</si>
  <si>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</si>
  <si>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</si>
  <si>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</si>
  <si>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</si>
  <si>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</si>
  <si>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</si>
  <si>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</si>
  <si>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</si>
  <si>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</si>
  <si>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</si>
  <si>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</si>
  <si>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</si>
  <si>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</si>
  <si>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</si>
  <si>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</si>
  <si>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</si>
  <si>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</si>
  <si>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</si>
  <si>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</si>
  <si>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</si>
  <si>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</si>
  <si>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</si>
  <si>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</si>
  <si>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</si>
  <si>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</si>
  <si>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</si>
  <si>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</si>
  <si>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</si>
  <si>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</si>
  <si>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</si>
  <si>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</si>
  <si>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</si>
  <si>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</si>
  <si>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</si>
  <si>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</si>
  <si>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</si>
  <si>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</si>
  <si>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</si>
  <si>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</si>
  <si>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</si>
  <si>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</si>
  <si>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</si>
  <si>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</si>
  <si>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</si>
  <si>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</si>
  <si>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</si>
  <si>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</si>
  <si>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</si>
  <si>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</si>
  <si>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</si>
  <si>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</si>
  <si>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</si>
  <si>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</si>
  <si>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</si>
  <si>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</si>
  <si>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</si>
  <si>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</si>
  <si>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</si>
  <si>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</si>
  <si>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</si>
  <si>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</si>
  <si>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</si>
  <si>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</si>
  <si>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</si>
  <si>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</si>
  <si>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</si>
  <si>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</si>
  <si>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</si>
  <si>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</si>
  <si>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</si>
  <si>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</si>
  <si>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</si>
  <si>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</si>
  <si>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</si>
  <si>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</si>
  <si>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</si>
  <si>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</si>
  <si>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</si>
  <si>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</si>
  <si>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</si>
  <si>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</si>
  <si>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</si>
  <si>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</si>
  <si>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</si>
  <si>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</si>
  <si>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</si>
  <si>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</si>
  <si>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</si>
  <si>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</si>
  <si>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</si>
  <si>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</si>
  <si>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</si>
  <si>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</si>
  <si>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</si>
  <si>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</si>
  <si>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</si>
  <si>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</si>
  <si>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</si>
  <si>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</si>
  <si>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</si>
  <si>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</si>
  <si>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</si>
  <si>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</si>
  <si>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</si>
  <si>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</si>
  <si>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</si>
  <si>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</si>
  <si>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</si>
  <si>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</si>
  <si>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</si>
  <si>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</si>
  <si>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</si>
  <si>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</si>
  <si>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</si>
  <si>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</si>
  <si>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</si>
  <si>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</si>
  <si>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</si>
  <si>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</si>
  <si>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</si>
  <si>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</si>
  <si>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</si>
  <si>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</si>
  <si>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</si>
  <si>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</si>
  <si>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</si>
  <si>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</si>
  <si>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</si>
  <si>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</si>
  <si>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</si>
  <si>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</si>
  <si>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</si>
  <si>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</si>
  <si>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</si>
  <si>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</si>
  <si>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</si>
  <si>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</si>
  <si>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</si>
  <si>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</si>
  <si>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</si>
  <si>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</si>
  <si>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</si>
  <si>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</si>
  <si>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</si>
  <si>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</si>
  <si>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</si>
  <si>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</si>
  <si>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</si>
  <si>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</si>
  <si>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</si>
  <si>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</si>
  <si>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</si>
  <si>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</si>
  <si>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</si>
  <si>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</si>
  <si>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</si>
  <si>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</si>
  <si>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</si>
  <si>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</si>
  <si>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</si>
  <si>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</si>
  <si>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</si>
  <si>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</si>
  <si>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</si>
  <si>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</si>
  <si>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</si>
  <si>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</si>
  <si>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</si>
  <si>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</si>
  <si>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</si>
  <si>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</si>
  <si>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</si>
  <si>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</si>
  <si>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</si>
  <si>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</si>
  <si>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</si>
  <si>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</si>
  <si>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</si>
  <si>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</si>
  <si>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</si>
  <si>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</si>
  <si>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</si>
  <si>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</si>
  <si>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</si>
  <si>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</si>
  <si>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</si>
  <si>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</si>
  <si>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</si>
  <si>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</si>
  <si>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</si>
  <si>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</si>
  <si>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</si>
  <si>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</si>
  <si>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</si>
  <si>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</si>
  <si>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</si>
  <si>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</si>
  <si>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</si>
  <si>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</si>
  <si>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</si>
  <si>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</si>
  <si>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</si>
  <si>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</si>
  <si>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</si>
  <si>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</si>
  <si>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</si>
  <si>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</si>
  <si>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</si>
  <si>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</si>
  <si>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</si>
  <si>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</si>
  <si>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</si>
  <si>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</si>
  <si>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</si>
  <si>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</si>
  <si>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</si>
  <si>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</si>
  <si>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</si>
  <si>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</si>
  <si>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</si>
  <si>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</si>
  <si>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</si>
  <si>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</si>
  <si>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</si>
  <si>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</si>
  <si>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</si>
  <si>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</si>
  <si>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</si>
  <si>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</si>
  <si>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</si>
  <si>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</si>
  <si>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</si>
  <si>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</si>
  <si>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</si>
  <si>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</si>
  <si>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</si>
  <si>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</si>
  <si>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</si>
  <si>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</si>
  <si>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</si>
  <si>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</si>
  <si>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</si>
  <si>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</si>
  <si>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</si>
  <si>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</si>
  <si>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</si>
  <si>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</si>
  <si>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</si>
  <si>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</si>
  <si>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</si>
  <si>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</si>
  <si>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</si>
  <si>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</si>
  <si>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</si>
  <si>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</si>
  <si>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</si>
  <si>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</si>
  <si>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</si>
  <si>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</si>
  <si>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</si>
  <si>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</si>
  <si>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</si>
  <si>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</si>
  <si>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</si>
  <si>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</si>
  <si>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</si>
  <si>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</si>
  <si>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</si>
  <si>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</si>
  <si>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</si>
  <si>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</si>
  <si>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</si>
  <si>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</si>
  <si>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</si>
  <si>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</si>
  <si>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</si>
  <si>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</si>
  <si>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</si>
  <si>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</si>
  <si>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</si>
  <si>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</si>
  <si>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</si>
  <si>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</si>
  <si>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</si>
  <si>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</si>
  <si>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</si>
  <si>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</si>
  <si>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</si>
  <si>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</si>
  <si>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</si>
  <si>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</si>
  <si>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</si>
  <si>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</si>
  <si>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</si>
  <si>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</si>
  <si>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</si>
  <si>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</si>
  <si>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</si>
  <si>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</si>
  <si>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</si>
  <si>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</si>
  <si>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</si>
  <si>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</si>
  <si>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</si>
  <si>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</si>
  <si>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</si>
  <si>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</si>
  <si>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</si>
  <si>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</si>
  <si>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</si>
  <si>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</si>
  <si>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</si>
  <si>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</si>
  <si>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</si>
  <si>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</si>
  <si>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</si>
  <si>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</si>
  <si>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</si>
  <si>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</si>
  <si>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</si>
  <si>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</si>
  <si>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</si>
  <si>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</si>
  <si>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</si>
  <si>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</si>
  <si>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</si>
  <si>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</si>
  <si>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</si>
  <si>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</si>
  <si>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</si>
  <si>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</si>
  <si>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</si>
  <si>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</si>
  <si>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</si>
  <si>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</si>
  <si>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</si>
  <si>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</si>
  <si>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</si>
  <si>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</si>
  <si>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</si>
  <si>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</si>
  <si>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</si>
  <si>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</si>
  <si>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</si>
  <si>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</si>
  <si>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</si>
  <si>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</si>
  <si>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</si>
  <si>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</si>
  <si>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</si>
  <si>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</si>
  <si>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</si>
  <si>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</si>
  <si>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</si>
  <si>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</si>
  <si>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</si>
  <si>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</si>
  <si>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</si>
  <si>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</si>
  <si>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</si>
  <si>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</si>
  <si>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</si>
  <si>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</si>
  <si>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</si>
  <si>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</si>
  <si>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</si>
  <si>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</si>
  <si>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</si>
  <si>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</si>
  <si>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</si>
  <si>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</si>
  <si>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</si>
  <si>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</si>
  <si>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</si>
  <si>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</si>
  <si>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</si>
  <si>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</si>
  <si>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</si>
  <si>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</si>
  <si>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</si>
  <si>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</si>
  <si>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</si>
  <si>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</si>
  <si>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</si>
  <si>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</si>
  <si>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</si>
  <si>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</si>
  <si>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</si>
  <si>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</si>
  <si>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</si>
  <si>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</si>
  <si>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</si>
  <si>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</si>
  <si>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</si>
  <si>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</si>
  <si>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</si>
  <si>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</si>
  <si>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</si>
  <si>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</si>
  <si>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</si>
  <si>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</si>
  <si>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</si>
  <si>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</si>
  <si>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</si>
  <si>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</si>
  <si>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</si>
  <si>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</si>
  <si>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</si>
  <si>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</si>
  <si>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</si>
  <si>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</si>
  <si>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</si>
  <si>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</si>
  <si>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</si>
  <si>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</si>
  <si>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</si>
  <si>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</si>
  <si>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</si>
  <si>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</si>
  <si>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</si>
  <si>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</si>
  <si>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</si>
  <si>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</si>
  <si>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</si>
  <si>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</si>
  <si>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</si>
  <si>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</si>
  <si>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</si>
  <si>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</si>
  <si>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</si>
  <si>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</si>
  <si>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</si>
  <si>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</si>
  <si>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</si>
  <si>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</si>
  <si>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</si>
  <si>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</si>
  <si>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</si>
  <si>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</si>
  <si>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</si>
  <si>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</si>
  <si>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</si>
  <si>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</si>
  <si>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</si>
  <si>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</si>
  <si>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</si>
  <si>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</si>
  <si>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</si>
  <si>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</si>
  <si>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</si>
  <si>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</si>
  <si>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</si>
  <si>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</si>
  <si>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</si>
  <si>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</si>
  <si>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</si>
  <si>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</si>
  <si>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</si>
  <si>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</si>
  <si>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</si>
  <si>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</si>
  <si>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</si>
  <si>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</si>
  <si>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</si>
  <si>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</si>
  <si>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</si>
  <si>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</si>
  <si>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</si>
  <si>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</si>
  <si>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</si>
  <si>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</si>
  <si>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</si>
  <si>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</si>
  <si>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</si>
  <si>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</si>
  <si>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</si>
  <si>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</si>
  <si>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</si>
  <si>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</si>
  <si>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</si>
  <si>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</si>
  <si>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</si>
  <si>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</si>
  <si>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</si>
  <si>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</si>
  <si>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</si>
  <si>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</si>
  <si>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</si>
  <si>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</si>
  <si>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</si>
  <si>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</si>
  <si>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</si>
  <si>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</si>
  <si>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</si>
  <si>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</si>
  <si>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</si>
  <si>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</si>
  <si>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</si>
  <si>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</si>
  <si>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</si>
  <si>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</si>
  <si>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</si>
  <si>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</si>
  <si>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</si>
  <si>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</si>
  <si>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</si>
  <si>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</si>
  <si>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</si>
  <si>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</si>
  <si>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</si>
  <si>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</si>
  <si>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</si>
  <si>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</si>
  <si>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</si>
  <si>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</si>
  <si>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</si>
  <si>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</si>
  <si>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</si>
  <si>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</si>
  <si>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</si>
  <si>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</si>
  <si>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</si>
  <si>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</si>
  <si>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</si>
  <si>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</si>
  <si>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</si>
  <si>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</si>
  <si>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</si>
  <si>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</si>
  <si>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</si>
  <si>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</si>
  <si>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</si>
  <si>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</si>
  <si>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</si>
  <si>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</si>
  <si>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</si>
  <si>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</si>
  <si>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</si>
  <si>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</si>
  <si>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</si>
  <si>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</si>
  <si>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</si>
  <si>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</si>
  <si>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</si>
  <si>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</si>
  <si>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</si>
  <si>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</si>
  <si>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</si>
  <si>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</si>
  <si>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</si>
  <si>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</si>
  <si>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</si>
  <si>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</si>
  <si>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</si>
  <si>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</si>
  <si>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</si>
  <si>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</si>
  <si>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</si>
  <si>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</si>
  <si>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</si>
  <si>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</si>
  <si>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</si>
  <si>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</si>
  <si>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</si>
  <si>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</si>
  <si>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</si>
  <si>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</si>
  <si>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</si>
  <si>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</si>
  <si>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</si>
  <si>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</si>
  <si>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</si>
  <si>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</si>
  <si>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</si>
  <si>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</si>
  <si>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</si>
  <si>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</si>
  <si>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</si>
  <si>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</si>
  <si>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</si>
  <si>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</si>
  <si>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</si>
  <si>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</si>
  <si>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</si>
  <si>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</si>
  <si>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</si>
  <si>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</si>
  <si>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</si>
  <si>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</si>
  <si>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</si>
  <si>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</si>
  <si>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</si>
  <si>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</si>
  <si>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</si>
  <si>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</si>
  <si>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</si>
  <si>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</si>
  <si>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</si>
  <si>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</si>
  <si>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</si>
  <si>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</si>
  <si>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</si>
  <si>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</si>
  <si>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</si>
  <si>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</si>
  <si>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</si>
  <si>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</si>
  <si>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</si>
  <si>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</si>
  <si>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</si>
  <si>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</si>
  <si>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</si>
  <si>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</si>
  <si>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</si>
  <si>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</si>
  <si>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</si>
  <si>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</si>
  <si>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</si>
  <si>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</si>
  <si>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</si>
  <si>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</si>
  <si>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</si>
  <si>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</si>
  <si>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</si>
  <si>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</si>
  <si>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</si>
  <si>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</si>
  <si>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</si>
  <si>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</si>
  <si>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</si>
  <si>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</si>
  <si>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</si>
  <si>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</si>
  <si>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</si>
  <si>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</si>
  <si>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</si>
  <si>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</si>
  <si>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</si>
  <si>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</si>
  <si>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</si>
  <si>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</si>
  <si>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</si>
  <si>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</si>
  <si>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</si>
  <si>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</si>
  <si>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</si>
  <si>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</si>
  <si>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</si>
  <si>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</si>
  <si>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</si>
  <si>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</si>
  <si>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</si>
  <si>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</si>
  <si>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</si>
  <si>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</si>
  <si>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</si>
  <si>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</si>
  <si>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</si>
  <si>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</si>
  <si>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</si>
  <si>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</si>
  <si>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</si>
  <si>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</si>
  <si>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</si>
  <si>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</si>
  <si>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</si>
  <si>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</si>
  <si>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</si>
  <si>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</si>
  <si>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</si>
  <si>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</si>
  <si>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</si>
  <si>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</si>
  <si>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</si>
  <si>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</si>
  <si>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</si>
  <si>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</si>
  <si>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</si>
  <si>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</si>
  <si>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</si>
  <si>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</si>
  <si>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</si>
  <si>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</si>
  <si>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</si>
  <si>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</si>
  <si>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</si>
  <si>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</si>
  <si>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</si>
  <si>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</si>
  <si>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</si>
  <si>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</si>
  <si>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</si>
  <si>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</si>
  <si>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</si>
  <si>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</si>
  <si>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</si>
  <si>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</si>
  <si>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</si>
  <si>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</si>
  <si>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</si>
  <si>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</si>
  <si>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</si>
  <si>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</si>
  <si>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</si>
  <si>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</si>
  <si>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</si>
  <si>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</si>
  <si>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</si>
  <si>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</si>
  <si>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</si>
  <si>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</si>
  <si>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</si>
  <si>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</si>
  <si>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</si>
  <si>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</si>
  <si>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</si>
  <si>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</si>
  <si>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</si>
  <si>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</si>
  <si>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</si>
  <si>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</si>
  <si>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</si>
  <si>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</si>
  <si>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</si>
  <si>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</si>
  <si>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</si>
  <si>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</si>
  <si>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</si>
  <si>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</si>
  <si>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</si>
  <si>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</si>
  <si>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</si>
  <si>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</si>
  <si>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</si>
  <si>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</si>
  <si>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</si>
  <si>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</si>
  <si>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</si>
  <si>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</si>
  <si>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</si>
  <si>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</si>
  <si>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</si>
  <si>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</si>
  <si>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</si>
  <si>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</si>
  <si>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</si>
  <si>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</si>
  <si>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</si>
  <si>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</si>
  <si>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</si>
  <si>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</si>
  <si>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</si>
  <si>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</si>
  <si>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</si>
  <si>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</si>
  <si>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</si>
  <si>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</si>
  <si>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</si>
  <si>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</si>
  <si>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</si>
  <si>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</si>
  <si>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</si>
  <si>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</si>
  <si>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</si>
  <si>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</si>
  <si>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</si>
  <si>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</si>
  <si>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</si>
  <si>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</si>
  <si>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</si>
  <si>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</si>
  <si>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</si>
  <si>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</si>
  <si>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</si>
  <si>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</si>
  <si>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</si>
  <si>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</si>
  <si>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</si>
  <si>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</si>
  <si>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</si>
  <si>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</si>
  <si>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</si>
  <si>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</si>
  <si>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</si>
  <si>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</si>
  <si>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</si>
  <si>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</si>
  <si>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</si>
  <si>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</si>
  <si>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</si>
  <si>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</si>
  <si>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</si>
  <si>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</si>
  <si>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</si>
  <si>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</si>
  <si>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</si>
  <si>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</si>
  <si>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</si>
  <si>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</si>
  <si>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</si>
  <si>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</si>
  <si>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</si>
  <si>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</si>
  <si>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</si>
  <si>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</si>
  <si>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</si>
  <si>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</si>
  <si>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</si>
  <si>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</si>
  <si>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</si>
  <si>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</si>
  <si>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</si>
  <si>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</si>
  <si>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</si>
  <si>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</si>
  <si>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</si>
  <si>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</si>
  <si>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</si>
  <si>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</si>
  <si>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</si>
  <si>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</si>
  <si>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</si>
  <si>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</si>
  <si>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</si>
  <si>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</si>
  <si>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</si>
  <si>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</si>
  <si>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</si>
  <si>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</si>
  <si>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</si>
  <si>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</si>
  <si>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</si>
  <si>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</si>
  <si>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</si>
  <si>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</si>
  <si>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</si>
  <si>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</si>
  <si>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</si>
  <si>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</si>
  <si>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</si>
  <si>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</si>
  <si>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</si>
  <si>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</si>
  <si>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</si>
  <si>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</si>
  <si>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</si>
  <si>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</si>
  <si>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</si>
  <si>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</si>
  <si>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</si>
  <si>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</si>
  <si>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</si>
  <si>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</si>
  <si>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</si>
  <si>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</si>
  <si>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</si>
  <si>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</si>
  <si>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</si>
  <si>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</si>
  <si>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</si>
  <si>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</si>
  <si>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</si>
  <si>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</si>
  <si>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</si>
  <si>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</si>
  <si>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</si>
  <si>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</si>
  <si>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</si>
  <si>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</si>
  <si>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</si>
  <si>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</si>
  <si>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</si>
  <si>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</si>
  <si>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</si>
  <si>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</si>
  <si>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</si>
  <si>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</si>
  <si>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</si>
  <si>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</si>
  <si>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</si>
  <si>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</si>
  <si>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</si>
  <si>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</si>
  <si>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</si>
  <si>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</si>
  <si>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</si>
  <si>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</si>
  <si>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</si>
  <si>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</si>
  <si>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</si>
  <si>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</si>
  <si>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</si>
  <si>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</si>
  <si>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</si>
  <si>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</si>
  <si>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</si>
  <si>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</si>
  <si>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</si>
  <si>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</si>
  <si>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</si>
  <si>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</si>
  <si>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</si>
  <si>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</si>
  <si>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</si>
  <si>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</si>
  <si>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</si>
  <si>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</si>
  <si>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</si>
  <si>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</si>
  <si>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</si>
  <si>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</si>
  <si>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</si>
  <si>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</si>
  <si>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</si>
  <si>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</si>
  <si>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</si>
  <si>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</si>
  <si>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</si>
  <si>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</si>
  <si>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</si>
  <si>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</si>
  <si>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</si>
  <si>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</si>
  <si>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</si>
  <si>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</si>
  <si>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</si>
  <si>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</si>
  <si>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</si>
  <si>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</si>
  <si>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</si>
  <si>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</si>
  <si>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</si>
  <si>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</si>
  <si>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</si>
  <si>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</si>
  <si>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</si>
  <si>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</si>
  <si>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</si>
  <si>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</si>
  <si>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</si>
  <si>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</si>
  <si>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</si>
  <si>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</si>
  <si>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</si>
  <si>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</si>
  <si>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</si>
  <si>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</si>
  <si>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</si>
  <si>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</si>
  <si>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</si>
  <si>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</si>
  <si>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</si>
  <si>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</si>
  <si>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</si>
  <si>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</si>
  <si>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</si>
  <si>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</si>
  <si>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</si>
  <si>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</si>
  <si>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</si>
  <si>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</si>
  <si>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</si>
  <si>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</si>
  <si>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</si>
  <si>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</si>
  <si>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</si>
  <si>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</si>
  <si>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</si>
  <si>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</si>
  <si>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</si>
  <si>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</si>
  <si>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</si>
  <si>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</si>
  <si>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</si>
  <si>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</si>
  <si>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</si>
  <si>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</si>
  <si>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</si>
  <si>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</si>
  <si>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</si>
  <si>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</si>
  <si>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</si>
  <si>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</si>
  <si>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</si>
  <si>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</si>
  <si>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</si>
  <si>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</si>
  <si>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</si>
  <si>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</si>
  <si>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</si>
  <si>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</si>
  <si>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</si>
  <si>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</si>
  <si>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</si>
  <si>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</si>
  <si>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</si>
  <si>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</si>
  <si>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</si>
  <si>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</si>
  <si>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</si>
  <si>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</si>
  <si>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</si>
  <si>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</si>
  <si>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</si>
  <si>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</si>
  <si>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</si>
  <si>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</si>
  <si>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</si>
  <si>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</si>
  <si>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</si>
  <si>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</si>
  <si>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</si>
  <si>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</si>
  <si>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</si>
  <si>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</si>
  <si>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</si>
  <si>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</si>
  <si>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</si>
  <si>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</si>
  <si>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</si>
  <si>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</si>
  <si>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</si>
  <si>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</si>
  <si>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</si>
  <si>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</si>
  <si>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</si>
  <si>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</si>
  <si>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</si>
  <si>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</si>
  <si>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</si>
  <si>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</si>
  <si>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</si>
  <si>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</si>
  <si>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</si>
  <si>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</si>
  <si>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</si>
  <si>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</si>
  <si>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</si>
  <si>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</si>
  <si>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</si>
  <si>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</si>
  <si>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</si>
  <si>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</si>
  <si>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</si>
  <si>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</si>
  <si>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</si>
  <si>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</si>
  <si>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</si>
  <si>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</si>
  <si>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</si>
  <si>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</si>
  <si>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</si>
  <si>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</si>
  <si>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</si>
  <si>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</si>
  <si>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</si>
  <si>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</si>
  <si>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</si>
  <si>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</si>
  <si>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</si>
  <si>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</si>
  <si>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</si>
  <si>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</si>
  <si>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</si>
  <si>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</si>
  <si>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</si>
  <si>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</si>
  <si>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</si>
  <si>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</si>
  <si>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</si>
  <si>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</si>
  <si>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</si>
  <si>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</si>
  <si>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</si>
  <si>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</si>
  <si>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</si>
  <si>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</si>
  <si>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</si>
  <si>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</si>
  <si>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</si>
  <si>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</si>
  <si>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</si>
  <si>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</si>
  <si>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</si>
  <si>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</si>
  <si>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</si>
  <si>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</si>
  <si>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</si>
  <si>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</si>
  <si>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</si>
  <si>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</si>
  <si>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</si>
  <si>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</si>
  <si>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</si>
  <si>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</si>
  <si>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</si>
  <si>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</si>
  <si>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</si>
  <si>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</si>
  <si>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</si>
  <si>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</si>
  <si>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</si>
  <si>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</si>
  <si>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</si>
  <si>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</si>
  <si>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</si>
  <si>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</si>
  <si>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</si>
  <si>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</si>
  <si>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</si>
  <si>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</si>
  <si>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</si>
  <si>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</si>
  <si>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</si>
  <si>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</si>
  <si>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</si>
  <si>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</si>
  <si>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</si>
  <si>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</si>
  <si>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</si>
  <si>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</si>
  <si>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</si>
  <si>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</si>
  <si>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</si>
  <si>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</si>
  <si>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</si>
  <si>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</si>
  <si>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</si>
  <si>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</si>
  <si>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</si>
  <si>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</si>
  <si>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</si>
  <si>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</si>
  <si>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</si>
  <si>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</si>
  <si>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</si>
  <si>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</si>
  <si>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</si>
  <si>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</si>
  <si>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</si>
  <si>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</si>
  <si>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</si>
  <si>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</si>
  <si>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</si>
  <si>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</si>
  <si>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</si>
  <si>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</si>
  <si>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</si>
  <si>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</si>
  <si>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</si>
  <si>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</si>
  <si>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</si>
  <si>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</si>
  <si>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</si>
  <si>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</si>
  <si>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</si>
  <si>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</si>
  <si>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</si>
  <si>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</si>
  <si>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</si>
  <si>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</si>
  <si>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</si>
  <si>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</si>
  <si>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</si>
  <si>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</si>
  <si>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</si>
  <si>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</si>
  <si>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</si>
  <si>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</si>
  <si>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</si>
  <si>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</si>
  <si>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</si>
  <si>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</si>
  <si>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</si>
  <si>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</si>
  <si>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</si>
  <si>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</si>
  <si>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</si>
  <si>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</si>
  <si>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</si>
  <si>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</si>
  <si>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</si>
  <si>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</si>
  <si>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</si>
  <si>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</si>
  <si>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</si>
  <si>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</si>
  <si>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</si>
  <si>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</si>
  <si>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</si>
  <si>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</si>
  <si>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</si>
  <si>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</si>
  <si>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</si>
  <si>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</si>
  <si>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</si>
  <si>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</si>
  <si>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</si>
  <si>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</si>
  <si>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</si>
  <si>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</si>
  <si>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</si>
  <si>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</si>
  <si>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</si>
  <si>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</si>
  <si>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</si>
  <si>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</si>
  <si>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</si>
  <si>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</si>
  <si>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</si>
  <si>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</si>
  <si>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</si>
  <si>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</si>
  <si>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</si>
  <si>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</si>
  <si>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</si>
  <si>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</si>
  <si>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</si>
  <si>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</si>
  <si>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</si>
  <si>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</si>
  <si>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</si>
  <si>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</si>
  <si>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</si>
  <si>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</si>
  <si>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</si>
  <si>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</si>
  <si>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</si>
  <si>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</si>
  <si>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</si>
  <si>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</si>
  <si>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</si>
  <si>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</si>
  <si>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</si>
  <si>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</si>
  <si>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</si>
  <si>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</si>
  <si>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</si>
  <si>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</si>
  <si>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</si>
  <si>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</si>
  <si>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</si>
  <si>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</si>
  <si>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</si>
  <si>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</si>
  <si>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</si>
  <si>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</si>
  <si>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</si>
  <si>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</si>
  <si>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</si>
  <si>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</si>
  <si>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</si>
  <si>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</si>
  <si>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</si>
  <si>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</si>
  <si>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</si>
  <si>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</si>
  <si>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</si>
  <si>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</si>
  <si>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</si>
  <si>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</si>
  <si>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</si>
  <si>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</si>
  <si>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</si>
  <si>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</si>
  <si>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</si>
  <si>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</si>
  <si>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</si>
  <si>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</si>
  <si>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</si>
  <si>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</si>
  <si>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</si>
  <si>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</si>
  <si>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</si>
  <si>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</si>
  <si>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</si>
  <si>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</si>
  <si>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</si>
  <si>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</si>
  <si>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</si>
  <si>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</si>
  <si>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</si>
  <si>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</si>
  <si>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</si>
  <si>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</si>
  <si>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</si>
  <si>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</si>
  <si>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</si>
  <si>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</si>
  <si>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</si>
  <si>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</si>
  <si>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</si>
  <si>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</si>
  <si>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</si>
  <si>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</si>
  <si>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</si>
  <si>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</si>
  <si>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</si>
  <si>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</si>
  <si>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</si>
  <si>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</si>
  <si>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</si>
  <si>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</si>
  <si>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</si>
  <si>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</si>
  <si>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</si>
  <si>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</si>
  <si>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</si>
  <si>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</si>
  <si>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</si>
  <si>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</si>
  <si>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</si>
  <si>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</si>
  <si>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</si>
  <si>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</si>
  <si>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</si>
  <si>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</si>
  <si>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</si>
  <si>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</si>
  <si>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</si>
  <si>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</si>
  <si>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</si>
  <si>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</si>
  <si>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</si>
  <si>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</si>
  <si>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</si>
  <si>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</si>
  <si>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</si>
  <si>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</si>
  <si>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</si>
  <si>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</si>
  <si>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</si>
  <si>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</si>
  <si>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</si>
  <si>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</si>
  <si>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</si>
  <si>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</si>
  <si>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</si>
  <si>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</si>
  <si>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</si>
  <si>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</si>
  <si>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</si>
  <si>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</si>
  <si>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</si>
  <si>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</si>
  <si>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</si>
  <si>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</si>
  <si>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</si>
  <si>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</si>
  <si>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</si>
  <si>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</si>
  <si>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</si>
  <si>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</si>
  <si>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</si>
  <si>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</si>
  <si>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</si>
  <si>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</si>
  <si>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</si>
  <si>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</si>
  <si>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</si>
  <si>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</si>
  <si>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</si>
  <si>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</si>
  <si>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</si>
  <si>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</si>
  <si>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</si>
  <si>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</si>
  <si>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</si>
  <si>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</si>
  <si>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</si>
  <si>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</si>
  <si>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</si>
  <si>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</si>
  <si>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</si>
  <si>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</si>
  <si>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</si>
  <si>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</si>
  <si>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</si>
  <si>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</si>
  <si>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</si>
  <si>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</si>
  <si>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</si>
  <si>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</si>
  <si>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</si>
  <si>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</si>
  <si>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</si>
  <si>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</si>
  <si>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</si>
  <si>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</si>
  <si>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</si>
  <si>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</si>
  <si>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</si>
  <si>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</si>
  <si>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</si>
  <si>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</si>
  <si>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</si>
  <si>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</si>
  <si>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</si>
  <si>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</si>
  <si>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</si>
  <si>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</si>
  <si>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</si>
  <si>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</si>
  <si>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</si>
  <si>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</si>
  <si>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</si>
  <si>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</si>
  <si>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</si>
  <si>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</si>
  <si>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</si>
  <si>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</si>
  <si>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</si>
  <si>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</si>
  <si>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</si>
  <si>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</si>
  <si>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</si>
  <si>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</si>
  <si>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</si>
  <si>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</si>
  <si>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</si>
  <si>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</si>
  <si>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</si>
  <si>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</si>
  <si>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</si>
  <si>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</si>
  <si>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</si>
  <si>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</si>
  <si>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</si>
  <si>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</si>
  <si>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</si>
  <si>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</si>
  <si>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</si>
  <si>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</si>
  <si>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</si>
  <si>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</si>
  <si>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</si>
  <si>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</si>
  <si>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</si>
  <si>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</si>
  <si>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</si>
  <si>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</si>
  <si>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</si>
  <si>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</si>
  <si>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</si>
  <si>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</si>
  <si>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</si>
  <si>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</si>
  <si>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</si>
  <si>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</si>
  <si>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</si>
  <si>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</si>
  <si>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</si>
  <si>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</si>
  <si>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</si>
  <si>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</si>
  <si>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</si>
  <si>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</si>
  <si>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</si>
  <si>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</si>
  <si>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</si>
  <si>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</si>
  <si>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</si>
  <si>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</si>
  <si>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</si>
  <si>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</si>
  <si>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</si>
  <si>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</si>
  <si>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</si>
  <si>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</si>
  <si>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</si>
  <si>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</si>
  <si>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</si>
  <si>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</si>
  <si>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</si>
  <si>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</si>
  <si>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</si>
  <si>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</si>
  <si>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</si>
  <si>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</si>
  <si>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</si>
  <si>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</si>
  <si>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</si>
  <si>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</si>
  <si>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</si>
  <si>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</si>
  <si>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</si>
  <si>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</si>
  <si>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</si>
  <si>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</si>
  <si>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</si>
  <si>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</si>
  <si>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</si>
  <si>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</si>
  <si>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</si>
  <si>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</si>
  <si>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</si>
  <si>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</si>
  <si>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</si>
  <si>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</si>
  <si>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</si>
  <si>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</si>
  <si>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</si>
  <si>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</si>
  <si>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</si>
  <si>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</si>
  <si>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</si>
  <si>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</si>
  <si>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</si>
  <si>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</si>
  <si>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</si>
  <si>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</si>
  <si>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</si>
  <si>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</si>
  <si>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</si>
  <si>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</si>
  <si>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</si>
  <si>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</si>
  <si>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</si>
  <si>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</si>
  <si>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</si>
  <si>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</si>
  <si>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</si>
  <si>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</si>
  <si>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</si>
  <si>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</si>
  <si>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</si>
  <si>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</si>
  <si>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</si>
  <si>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</si>
  <si>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</si>
  <si>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</si>
  <si>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</si>
  <si>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</si>
  <si>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</si>
  <si>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</si>
  <si>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</si>
  <si>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</si>
  <si>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</si>
  <si>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</si>
  <si>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</si>
  <si>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</si>
  <si>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</si>
  <si>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</si>
  <si>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</si>
  <si>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</si>
  <si>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</si>
  <si>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</si>
  <si>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</si>
  <si>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</si>
  <si>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</si>
  <si>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</si>
  <si>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</si>
  <si>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</si>
  <si>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</si>
  <si>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</si>
  <si>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</si>
  <si>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</si>
  <si>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</si>
  <si>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</si>
  <si>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</si>
  <si>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</si>
  <si>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</si>
  <si>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</si>
  <si>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</si>
  <si>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</si>
  <si>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</si>
  <si>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</si>
  <si>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</si>
  <si>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</si>
  <si>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</si>
  <si>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</si>
  <si>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</si>
  <si>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</si>
  <si>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</si>
  <si>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</si>
  <si>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</si>
  <si>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</si>
  <si>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</si>
  <si>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</si>
  <si>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</si>
  <si>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</si>
  <si>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</si>
  <si>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</si>
  <si>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</si>
  <si>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</si>
  <si>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</si>
  <si>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</si>
  <si>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</si>
  <si>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</si>
  <si>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</si>
  <si>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</si>
  <si>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</si>
  <si>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</si>
  <si>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</si>
  <si>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</si>
  <si>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</si>
  <si>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</si>
  <si>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</si>
  <si>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</si>
  <si>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</si>
  <si>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</si>
  <si>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</si>
  <si>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</si>
  <si>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</si>
  <si>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</si>
  <si>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</si>
  <si>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</si>
  <si>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</si>
  <si>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</si>
  <si>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</si>
  <si>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</si>
  <si>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</si>
  <si>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</si>
  <si>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</si>
  <si>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</si>
  <si>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</si>
  <si>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</si>
  <si>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</si>
  <si>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</si>
  <si>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</si>
  <si>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</si>
  <si>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</si>
  <si>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</si>
  <si>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</si>
  <si>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</si>
  <si>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</si>
  <si>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</si>
  <si>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</si>
  <si>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</si>
  <si>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</si>
  <si>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</si>
  <si>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</si>
  <si>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</si>
  <si>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</si>
  <si>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</si>
  <si>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</si>
  <si>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</si>
  <si>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</si>
  <si>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</si>
  <si>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</si>
  <si>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</si>
  <si>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</si>
  <si>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</si>
  <si>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</si>
  <si>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</si>
  <si>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</si>
  <si>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</si>
  <si>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</si>
  <si>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</si>
  <si>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</si>
  <si>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</si>
  <si>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</si>
  <si>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</si>
  <si>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</si>
  <si>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</si>
  <si>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</si>
  <si>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</si>
  <si>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</si>
  <si>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</si>
  <si>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</si>
  <si>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</si>
  <si>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</si>
  <si>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</si>
  <si>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</si>
  <si>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</si>
  <si>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</si>
  <si>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</si>
  <si>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</si>
  <si>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</si>
  <si>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</si>
  <si>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</si>
  <si>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</si>
  <si>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</si>
  <si>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</si>
  <si>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</si>
  <si>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</si>
  <si>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</si>
  <si>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</si>
  <si>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</si>
  <si>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</si>
  <si>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</si>
  <si>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</si>
  <si>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</si>
  <si>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</si>
  <si>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</si>
  <si>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</si>
  <si>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</si>
  <si>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</si>
  <si>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</si>
  <si>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</si>
  <si>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</si>
  <si>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</si>
  <si>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</si>
  <si>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</si>
  <si>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</si>
  <si>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</si>
  <si>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</si>
  <si>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</si>
  <si>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</si>
  <si>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</si>
  <si>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</si>
  <si>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</si>
  <si>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</si>
  <si>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</si>
  <si>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</si>
  <si>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</si>
  <si>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</si>
  <si>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</si>
  <si>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</si>
  <si>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</si>
  <si>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</si>
  <si>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</si>
  <si>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</si>
  <si>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</si>
  <si>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</si>
  <si>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</si>
  <si>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</si>
  <si>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</si>
  <si>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</si>
  <si>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</si>
  <si>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</si>
  <si>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</si>
  <si>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</si>
  <si>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</si>
  <si>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</si>
  <si>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</si>
  <si>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</si>
  <si>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</si>
  <si>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</si>
  <si>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</si>
  <si>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</si>
  <si>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</si>
  <si>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</si>
  <si>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</si>
  <si>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</si>
  <si>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</si>
  <si>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</si>
  <si>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</si>
  <si>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</si>
  <si>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</si>
  <si>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</si>
  <si>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</si>
  <si>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</si>
  <si>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</si>
  <si>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</si>
  <si>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</si>
  <si>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</si>
  <si>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</si>
  <si>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</si>
  <si>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</si>
  <si>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</si>
  <si>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</si>
  <si>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</si>
  <si>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</si>
  <si>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</si>
  <si>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</si>
  <si>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</si>
  <si>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</si>
  <si>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</si>
  <si>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</si>
  <si>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</si>
  <si>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</si>
  <si>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</si>
  <si>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</si>
  <si>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</si>
  <si>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</si>
  <si>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</si>
  <si>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</si>
  <si>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</si>
  <si>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</si>
  <si>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</si>
  <si>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</si>
  <si>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</si>
  <si>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</si>
  <si>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</si>
  <si>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</si>
  <si>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</si>
  <si>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</si>
  <si>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</si>
  <si>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</si>
  <si>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</si>
  <si>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</si>
  <si>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</si>
  <si>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</si>
  <si>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</si>
  <si>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</si>
  <si>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</si>
  <si>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</si>
  <si>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</si>
  <si>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</si>
  <si>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</si>
  <si>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</si>
  <si>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</si>
  <si>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</si>
  <si>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</si>
  <si>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</si>
  <si>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</si>
  <si>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</si>
  <si>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</si>
  <si>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</si>
  <si>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</si>
  <si>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</si>
  <si>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</si>
  <si>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</si>
  <si>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</si>
  <si>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</si>
  <si>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</si>
  <si>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</si>
  <si>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</si>
  <si>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</si>
  <si>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</si>
  <si>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</si>
  <si>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</si>
  <si>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</si>
  <si>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</si>
  <si>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</si>
  <si>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</si>
  <si>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</si>
  <si>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</si>
  <si>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</si>
  <si>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</si>
  <si>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</si>
  <si>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</si>
  <si>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</si>
  <si>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</si>
  <si>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</si>
  <si>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</si>
  <si>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</si>
  <si>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</si>
  <si>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</si>
  <si>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</si>
  <si>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</si>
  <si>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</si>
  <si>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</si>
  <si>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</si>
  <si>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</si>
  <si>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</si>
  <si>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</si>
  <si>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</si>
  <si>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</si>
  <si>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</si>
  <si>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</si>
  <si>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</si>
  <si>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</si>
  <si>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</si>
  <si>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</si>
  <si>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</si>
  <si>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</si>
  <si>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</si>
  <si>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</si>
  <si>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</si>
  <si>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</si>
  <si>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</si>
  <si>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</si>
  <si>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</si>
  <si>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</si>
  <si>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</si>
  <si>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</si>
  <si>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</si>
  <si>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</si>
  <si>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</si>
  <si>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</si>
  <si>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</si>
  <si>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</si>
  <si>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</si>
  <si>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</si>
  <si>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</si>
  <si>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</si>
  <si>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</si>
  <si>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</si>
  <si>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</si>
  <si>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</si>
  <si>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</si>
  <si>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</si>
  <si>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</si>
  <si>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</si>
  <si>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</si>
  <si>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</si>
  <si>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</si>
  <si>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</si>
  <si>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</si>
  <si>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</si>
  <si>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</si>
  <si>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</si>
  <si>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</si>
  <si>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</si>
  <si>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</si>
  <si>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</si>
  <si>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</si>
  <si>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</si>
  <si>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</si>
  <si>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</si>
  <si>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</si>
  <si>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</si>
  <si>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</si>
  <si>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</si>
  <si>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</si>
  <si>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</si>
  <si>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</si>
  <si>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</si>
  <si>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</si>
  <si>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</si>
  <si>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</si>
  <si>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</si>
  <si>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</si>
  <si>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</si>
  <si>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</si>
  <si>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</si>
  <si>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</si>
  <si>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</si>
  <si>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</si>
  <si>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</si>
  <si>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</si>
  <si>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</si>
  <si>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</si>
  <si>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</si>
  <si>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</si>
  <si>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</si>
  <si>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</si>
  <si>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</si>
  <si>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</si>
  <si>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</si>
  <si>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</si>
  <si>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</si>
  <si>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</si>
  <si>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</si>
  <si>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</si>
  <si>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</si>
  <si>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</si>
  <si>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</si>
  <si>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</si>
  <si>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</si>
  <si>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</si>
  <si>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</si>
  <si>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</si>
  <si>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</si>
  <si>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</si>
  <si>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</si>
  <si>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</si>
  <si>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</si>
  <si>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</si>
  <si>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</si>
  <si>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</si>
  <si>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</si>
  <si>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</si>
  <si>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</si>
  <si>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</si>
  <si>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</si>
  <si>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</si>
  <si>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</si>
  <si>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</si>
  <si>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</si>
  <si>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</si>
  <si>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</si>
  <si>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</si>
  <si>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</si>
  <si>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</si>
  <si>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</si>
  <si>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</si>
  <si>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</si>
  <si>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</si>
  <si>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</si>
  <si>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</si>
  <si>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</si>
  <si>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</si>
  <si>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</si>
  <si>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</si>
  <si>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</si>
  <si>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</si>
  <si>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</si>
  <si>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</si>
  <si>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</si>
  <si>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</si>
  <si>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</si>
  <si>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</si>
  <si>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</si>
  <si>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</si>
  <si>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</si>
  <si>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</si>
  <si>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</si>
  <si>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</si>
  <si>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</si>
  <si>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</si>
  <si>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</si>
  <si>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</si>
  <si>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</si>
  <si>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</si>
  <si>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</si>
  <si>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</si>
  <si>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</si>
  <si>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</si>
  <si>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</si>
  <si>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</si>
  <si>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</si>
  <si>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</si>
  <si>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</si>
  <si>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</si>
  <si>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</si>
  <si>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</si>
  <si>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</si>
  <si>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</si>
  <si>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</si>
  <si>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</si>
  <si>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</si>
  <si>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</si>
  <si>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</si>
  <si>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</si>
  <si>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</si>
  <si>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</si>
  <si>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</si>
  <si>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</si>
  <si>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</si>
  <si>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</si>
  <si>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</si>
  <si>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</si>
  <si>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</si>
  <si>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</si>
  <si>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</si>
  <si>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</si>
  <si>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</si>
  <si>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</si>
  <si>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</si>
  <si>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</si>
  <si>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</si>
  <si>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</si>
  <si>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</si>
  <si>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</si>
  <si>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</si>
  <si>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</si>
  <si>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</si>
  <si>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</si>
  <si>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</si>
  <si>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</si>
  <si>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</si>
  <si>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</si>
  <si>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</si>
  <si>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</si>
  <si>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</si>
  <si>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</si>
  <si>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</si>
  <si>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</si>
  <si>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</si>
  <si>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</si>
  <si>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</si>
  <si>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</si>
  <si>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</si>
  <si>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</si>
  <si>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</si>
  <si>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</si>
  <si>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</si>
  <si>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</si>
  <si>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</si>
  <si>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</si>
  <si>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</si>
  <si>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</si>
  <si>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</si>
  <si>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</si>
  <si>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</si>
  <si>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</si>
  <si>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</si>
  <si>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</si>
  <si>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</si>
  <si>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</si>
  <si>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</si>
  <si>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</si>
  <si>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</si>
  <si>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</si>
  <si>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</si>
  <si>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</si>
  <si>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</si>
  <si>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</si>
  <si>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</si>
  <si>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</si>
  <si>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</si>
  <si>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</si>
  <si>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</si>
  <si>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</si>
  <si>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</si>
  <si>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</si>
  <si>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</si>
  <si>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</si>
  <si>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</si>
  <si>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</si>
  <si>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</si>
  <si>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</si>
  <si>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</si>
  <si>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</si>
  <si>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</si>
  <si>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</si>
  <si>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</si>
  <si>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</si>
  <si>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</si>
  <si>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</si>
  <si>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</si>
  <si>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</si>
  <si>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</si>
  <si>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</si>
  <si>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</si>
  <si>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</si>
  <si>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</si>
  <si>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</si>
  <si>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</si>
  <si>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</si>
  <si>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</si>
  <si>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</si>
  <si>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</si>
  <si>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</si>
  <si>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</si>
  <si>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</si>
  <si>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</si>
  <si>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</si>
  <si>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</si>
  <si>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</si>
  <si>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</si>
  <si>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</si>
  <si>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</si>
  <si>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</si>
  <si>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</si>
  <si>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</si>
  <si>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</si>
  <si>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</si>
  <si>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</si>
  <si>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</si>
  <si>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</si>
  <si>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</si>
  <si>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</si>
  <si>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</si>
  <si>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</si>
  <si>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</si>
  <si>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</si>
  <si>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</si>
  <si>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</si>
  <si>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</si>
  <si>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</si>
  <si>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</si>
  <si>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</si>
  <si>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</si>
  <si>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</si>
  <si>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</si>
  <si>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</si>
  <si>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</si>
  <si>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</si>
  <si>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</si>
  <si>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</si>
  <si>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</si>
  <si>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</si>
  <si>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</si>
  <si>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</si>
  <si>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</si>
  <si>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</si>
  <si>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</si>
  <si>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</si>
  <si>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</si>
  <si>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</si>
  <si>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</si>
  <si>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</si>
  <si>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</si>
  <si>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</si>
  <si>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</si>
  <si>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</si>
  <si>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</si>
  <si>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</si>
  <si>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</si>
  <si>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</si>
  <si>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</si>
  <si>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</si>
  <si>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</si>
  <si>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</si>
  <si>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</si>
  <si>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</si>
  <si>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</si>
  <si>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</si>
  <si>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</si>
  <si>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</si>
  <si>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</si>
  <si>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</si>
  <si>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</si>
  <si>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</si>
  <si>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</si>
  <si>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</si>
  <si>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</si>
  <si>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</si>
  <si>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</si>
  <si>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</si>
  <si>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</si>
  <si>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</si>
  <si>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</si>
  <si>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</si>
  <si>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</si>
  <si>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</si>
  <si>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</si>
  <si>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</si>
  <si>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</si>
  <si>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</si>
  <si>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</si>
  <si>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</si>
  <si>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</si>
  <si>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</si>
  <si>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</si>
  <si>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</si>
  <si>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</si>
  <si>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</si>
  <si>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</si>
  <si>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</si>
  <si>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</si>
  <si>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</si>
  <si>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</si>
  <si>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</si>
  <si>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</si>
  <si>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</si>
  <si>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</si>
  <si>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</si>
  <si>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</si>
  <si>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</si>
  <si>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</si>
  <si>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</si>
  <si>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</si>
  <si>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</si>
  <si>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</si>
  <si>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</si>
  <si>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</si>
  <si>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</si>
  <si>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</si>
  <si>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</si>
  <si>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</si>
  <si>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</si>
  <si>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</si>
  <si>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</si>
  <si>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</si>
  <si>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</si>
  <si>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</si>
  <si>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</si>
  <si>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</si>
  <si>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</si>
  <si>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</si>
  <si>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</si>
  <si>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</si>
  <si>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</si>
  <si>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</si>
  <si>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</si>
  <si>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</si>
  <si>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</si>
  <si>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</si>
  <si>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</si>
  <si>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</si>
  <si>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</si>
  <si>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</si>
  <si>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</si>
  <si>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</si>
  <si>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</si>
  <si>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</si>
  <si>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</si>
  <si>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</si>
  <si>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</si>
  <si>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</si>
  <si>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</si>
  <si>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</si>
  <si>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</si>
  <si>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</si>
  <si>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</si>
  <si>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</si>
  <si>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</si>
  <si>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</si>
  <si>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</si>
  <si>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</si>
  <si>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</si>
  <si>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</si>
  <si>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</si>
  <si>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</si>
  <si>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</si>
  <si>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</si>
  <si>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</si>
  <si>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</si>
  <si>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</si>
  <si>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</si>
  <si>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</si>
  <si>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</si>
  <si>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</si>
  <si>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</si>
  <si>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</si>
  <si>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</si>
  <si>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</si>
  <si>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</si>
  <si>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</si>
  <si>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</si>
  <si>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</si>
  <si>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</si>
  <si>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</si>
  <si>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</si>
  <si>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</si>
  <si>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</si>
  <si>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</si>
  <si>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</si>
  <si>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</si>
  <si>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</si>
  <si>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</si>
  <si>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</si>
  <si>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</si>
  <si>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</si>
  <si>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</si>
  <si>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</si>
  <si>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</si>
  <si>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</si>
  <si>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</si>
  <si>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</si>
  <si>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</si>
  <si>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</si>
  <si>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</si>
  <si>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</si>
  <si>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</si>
  <si>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</si>
  <si>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</si>
  <si>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</si>
  <si>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</si>
  <si>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</si>
  <si>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</si>
  <si>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</si>
  <si>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</si>
  <si>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</si>
  <si>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</si>
  <si>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</si>
  <si>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</si>
  <si>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</si>
  <si>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</si>
  <si>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</si>
  <si>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</si>
  <si>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</si>
  <si>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</si>
  <si>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</si>
  <si>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</si>
  <si>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</si>
  <si>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</si>
  <si>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</si>
  <si>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</si>
  <si>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</si>
  <si>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</si>
  <si>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</si>
  <si>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</si>
  <si>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</si>
  <si>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</si>
  <si>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</si>
  <si>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</si>
  <si>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</si>
  <si>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</si>
  <si>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</si>
  <si>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</si>
  <si>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</si>
  <si>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</si>
  <si>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</si>
  <si>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</si>
  <si>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</si>
  <si>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</si>
  <si>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</si>
  <si>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</si>
  <si>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</si>
  <si>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</si>
  <si>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</si>
  <si>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</si>
  <si>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</si>
  <si>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</si>
  <si>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</si>
  <si>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</si>
  <si>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</si>
  <si>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</si>
  <si>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</si>
  <si>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</si>
  <si>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</si>
  <si>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</si>
  <si>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</si>
  <si>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</si>
  <si>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</si>
  <si>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</si>
  <si>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</si>
  <si>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</si>
  <si>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</si>
  <si>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</si>
  <si>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</si>
  <si>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</si>
  <si>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</si>
  <si>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</si>
  <si>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</si>
  <si>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</si>
  <si>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</si>
  <si>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</si>
  <si>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</si>
  <si>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</si>
  <si>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</si>
  <si>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</si>
  <si>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</si>
  <si>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</si>
  <si>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</si>
  <si>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</si>
  <si>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</si>
  <si>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</si>
  <si>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</si>
  <si>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</si>
  <si>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</si>
  <si>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</si>
  <si>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</si>
  <si>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</si>
  <si>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</si>
  <si>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</si>
  <si>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</si>
  <si>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</si>
  <si>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</si>
  <si>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</si>
  <si>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</si>
  <si>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</si>
  <si>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</si>
  <si>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</si>
  <si>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</si>
  <si>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</si>
  <si>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</si>
  <si>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</si>
  <si>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</si>
  <si>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</si>
  <si>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</si>
  <si>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</si>
  <si>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</si>
  <si>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</si>
  <si>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</si>
  <si>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</si>
  <si>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</si>
  <si>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</si>
  <si>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</si>
  <si>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</si>
  <si>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</si>
  <si>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</si>
  <si>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</si>
  <si>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</si>
  <si>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</si>
  <si>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</si>
  <si>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</si>
  <si>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</si>
  <si>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</si>
  <si>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</si>
  <si>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</si>
  <si>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</si>
  <si>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</si>
  <si>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</si>
  <si>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</si>
  <si>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</si>
  <si>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</si>
  <si>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</si>
  <si>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</si>
  <si>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</si>
  <si>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</si>
  <si>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</si>
  <si>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</si>
  <si>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</si>
  <si>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</si>
  <si>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</si>
  <si>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</si>
  <si>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</si>
  <si>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</si>
  <si>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</si>
  <si>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</si>
  <si>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</si>
  <si>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</si>
  <si>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</si>
  <si>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</si>
  <si>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</si>
  <si>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</si>
  <si>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</si>
  <si>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</si>
  <si>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</si>
  <si>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</si>
  <si>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</si>
  <si>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</si>
  <si>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</si>
  <si>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</si>
  <si>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</si>
  <si>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</si>
  <si>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</si>
  <si>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</si>
  <si>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</si>
  <si>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</si>
  <si>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</si>
  <si>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</si>
  <si>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</si>
  <si>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</si>
  <si>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</si>
  <si>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</si>
  <si>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</si>
  <si>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</si>
  <si>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</si>
  <si>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</si>
  <si>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</si>
  <si>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</si>
  <si>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</si>
  <si>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</si>
  <si>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</si>
  <si>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</si>
  <si>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</si>
  <si>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</si>
  <si>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</si>
  <si>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</si>
  <si>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</si>
  <si>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</si>
  <si>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</si>
  <si>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</si>
  <si>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</si>
  <si>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</si>
  <si>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</si>
  <si>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</si>
  <si>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</si>
  <si>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</si>
  <si>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</si>
  <si>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</si>
  <si>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</si>
  <si>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</si>
  <si>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</si>
  <si>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</si>
  <si>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</si>
  <si>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</si>
  <si>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</si>
  <si>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</si>
  <si>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</si>
  <si>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</si>
  <si>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</si>
  <si>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</si>
  <si>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</si>
  <si>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</si>
  <si>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</si>
  <si>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</si>
  <si>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</si>
  <si>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</si>
  <si>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</si>
  <si>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</si>
  <si>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</si>
  <si>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</si>
  <si>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</si>
  <si>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</si>
  <si>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</si>
  <si>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</si>
  <si>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</si>
  <si>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</si>
  <si>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</si>
  <si>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</si>
  <si>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</si>
  <si>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</si>
  <si>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</si>
  <si>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</si>
  <si>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</si>
  <si>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</si>
  <si>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</si>
  <si>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</si>
  <si>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</si>
  <si>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</si>
  <si>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</si>
  <si>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</si>
  <si>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</si>
  <si>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</si>
  <si>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</si>
  <si>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</si>
  <si>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</si>
  <si>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</si>
  <si>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</si>
  <si>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</si>
  <si>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</si>
  <si>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</si>
  <si>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</si>
  <si>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</si>
  <si>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</si>
  <si>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</si>
  <si>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</si>
  <si>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</si>
  <si>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</si>
  <si>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</si>
  <si>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</si>
  <si>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</si>
  <si>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</si>
  <si>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</si>
  <si>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</si>
  <si>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</si>
  <si>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</si>
  <si>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</si>
  <si>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</si>
  <si>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</si>
  <si>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</si>
  <si>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</si>
  <si>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</si>
  <si>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</si>
  <si>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</si>
  <si>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</si>
  <si>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</si>
  <si>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</si>
  <si>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</si>
  <si>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</si>
  <si>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</si>
  <si>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</si>
  <si>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</si>
  <si>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</si>
  <si>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</si>
  <si>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</si>
  <si>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</si>
  <si>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</si>
  <si>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</si>
  <si>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</si>
  <si>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</si>
  <si>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</si>
  <si>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</si>
  <si>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</si>
  <si>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</si>
  <si>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</si>
  <si>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</si>
  <si>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</si>
  <si>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</si>
  <si>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</si>
  <si>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</si>
  <si>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</si>
  <si>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</si>
  <si>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</si>
  <si>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</si>
  <si>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</si>
  <si>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</si>
  <si>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</si>
  <si>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</si>
  <si>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</si>
  <si>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</si>
  <si>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</si>
  <si>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</si>
  <si>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</si>
  <si>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</si>
  <si>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</si>
  <si>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</si>
  <si>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</si>
  <si>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</si>
  <si>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</si>
  <si>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</si>
  <si>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</si>
  <si>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</si>
  <si>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</si>
  <si>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</si>
  <si>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</si>
  <si>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</si>
  <si>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</si>
  <si>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</si>
  <si>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</si>
  <si>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</si>
  <si>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</si>
  <si>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</si>
  <si>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</si>
  <si>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</si>
  <si>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</si>
  <si>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</si>
  <si>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</si>
  <si>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</si>
  <si>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</si>
  <si>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</si>
  <si>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</si>
  <si>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</si>
  <si>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</si>
  <si>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</si>
  <si>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</si>
  <si>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</si>
  <si>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</si>
  <si>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</si>
  <si>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</si>
  <si>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</si>
  <si>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</si>
  <si>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</si>
  <si>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</si>
  <si>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</si>
  <si>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</si>
  <si>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</si>
  <si>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</si>
  <si>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</si>
  <si>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</si>
  <si>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</si>
  <si>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</si>
  <si>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</si>
  <si>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</si>
  <si>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</si>
  <si>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</si>
  <si>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</si>
  <si>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</si>
  <si>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</si>
  <si>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</si>
  <si>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</si>
  <si>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</si>
  <si>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</si>
  <si>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</si>
  <si>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</si>
  <si>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</si>
  <si>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</si>
  <si>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</si>
  <si>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</si>
  <si>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</si>
  <si>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</si>
  <si>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</si>
  <si>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</si>
  <si>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</si>
  <si>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</si>
  <si>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</si>
  <si>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</si>
  <si>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</si>
  <si>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</si>
  <si>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</si>
  <si>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</si>
  <si>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</si>
  <si>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</si>
  <si>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</si>
  <si>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</si>
  <si>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</si>
  <si>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</si>
  <si>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</si>
  <si>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</si>
  <si>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</si>
  <si>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</si>
  <si>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</si>
  <si>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</si>
  <si>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</si>
  <si>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</si>
  <si>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</si>
  <si>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</si>
  <si>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</si>
  <si>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</si>
  <si>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</si>
  <si>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</si>
  <si>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</si>
  <si>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</si>
  <si>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</si>
  <si>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</si>
  <si>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</si>
  <si>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</si>
  <si>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</si>
  <si>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</si>
  <si>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</si>
  <si>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</si>
  <si>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</si>
  <si>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</si>
  <si>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</si>
  <si>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</si>
  <si>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</si>
  <si>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</si>
  <si>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</si>
  <si>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</si>
  <si>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</si>
  <si>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</si>
  <si>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</si>
  <si>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</si>
  <si>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</si>
  <si>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</si>
  <si>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</si>
  <si>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</si>
  <si>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</si>
  <si>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</si>
  <si>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</si>
  <si>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</si>
  <si>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</si>
  <si>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</si>
  <si>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</si>
  <si>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</si>
  <si>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</si>
  <si>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</si>
  <si>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</si>
  <si>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</si>
  <si>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</si>
  <si>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</si>
  <si>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</si>
  <si>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</si>
  <si>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</si>
  <si>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</si>
  <si>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</si>
  <si>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</si>
  <si>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</si>
  <si>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</si>
  <si>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</si>
  <si>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</si>
  <si>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</si>
  <si>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</si>
  <si>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</si>
  <si>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</si>
  <si>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</si>
  <si>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</si>
  <si>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</si>
  <si>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</si>
  <si>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</si>
  <si>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</si>
  <si>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</si>
  <si>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</si>
  <si>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</si>
  <si>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</si>
  <si>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</si>
  <si>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</si>
  <si>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</si>
  <si>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</si>
  <si>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</si>
  <si>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</si>
  <si>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</si>
  <si>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</si>
  <si>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</si>
  <si>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</si>
  <si>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</si>
  <si>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</si>
  <si>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</si>
  <si>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</si>
  <si>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</si>
  <si>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</si>
  <si>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</si>
  <si>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</si>
  <si>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</si>
  <si>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</si>
  <si>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</si>
  <si>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</si>
  <si>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</si>
  <si>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</si>
  <si>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</si>
  <si>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</si>
  <si>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</si>
  <si>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</si>
  <si>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</si>
  <si>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</si>
  <si>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</si>
  <si>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</si>
  <si>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</si>
  <si>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</si>
  <si>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</si>
  <si>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</si>
  <si>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</si>
  <si>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</si>
  <si>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</si>
  <si>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</si>
  <si>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</si>
  <si>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</si>
  <si>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</si>
  <si>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</si>
  <si>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</si>
  <si>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</si>
  <si>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</si>
  <si>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</si>
  <si>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</si>
  <si>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</si>
  <si>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</si>
  <si>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</si>
  <si>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</si>
  <si>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</si>
  <si>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</si>
  <si>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</si>
  <si>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</si>
  <si>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</si>
  <si>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</si>
  <si>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</si>
  <si>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</si>
  <si>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</si>
  <si>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</si>
  <si>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</si>
  <si>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</si>
  <si>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</si>
  <si>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</si>
  <si>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</si>
  <si>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</si>
  <si>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</si>
  <si>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</si>
  <si>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</si>
  <si>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</si>
  <si>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</si>
  <si>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</si>
  <si>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</si>
  <si>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</si>
  <si>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</si>
  <si>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</si>
  <si>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</si>
  <si>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</si>
  <si>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</si>
  <si>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</si>
  <si>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</si>
  <si>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</si>
  <si>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</si>
  <si>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</si>
  <si>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</si>
  <si>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</si>
  <si>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</si>
  <si>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</si>
  <si>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</si>
  <si>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</si>
  <si>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</si>
  <si>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</si>
  <si>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</si>
  <si>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</si>
  <si>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</si>
  <si>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</si>
  <si>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</si>
  <si>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</si>
  <si>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</si>
  <si>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</si>
  <si>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</si>
  <si>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</si>
  <si>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</si>
  <si>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</si>
  <si>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</si>
  <si>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</si>
  <si>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</si>
  <si>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</si>
  <si>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</si>
  <si>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</si>
  <si>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</si>
  <si>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</si>
  <si>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</si>
  <si>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</si>
  <si>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</si>
  <si>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</si>
  <si>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</si>
  <si>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</si>
  <si>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</si>
  <si>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</si>
  <si>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</si>
  <si>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</si>
  <si>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</si>
  <si>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</si>
  <si>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</si>
  <si>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</si>
  <si>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</si>
  <si>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</si>
  <si>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</si>
  <si>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</si>
  <si>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</si>
  <si>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</si>
  <si>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</si>
  <si>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</si>
  <si>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</si>
  <si>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</si>
  <si>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</si>
  <si>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</si>
  <si>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</si>
  <si>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</si>
  <si>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</si>
  <si>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</si>
  <si>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</si>
  <si>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</si>
  <si>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</si>
  <si>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</si>
  <si>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</si>
  <si>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</si>
  <si>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</si>
  <si>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</si>
  <si>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</si>
  <si>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</si>
  <si>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</si>
  <si>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</si>
  <si>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</si>
  <si>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</si>
  <si>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</si>
  <si>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</si>
  <si>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</si>
  <si>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</si>
  <si>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</si>
  <si>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</si>
  <si>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</si>
  <si>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</si>
  <si>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</si>
  <si>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</si>
  <si>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</si>
  <si>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</si>
  <si>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</si>
  <si>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</si>
  <si>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</si>
  <si>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</si>
  <si>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</si>
  <si>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</si>
  <si>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</si>
  <si>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</si>
  <si>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</si>
  <si>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</si>
  <si>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</si>
  <si>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</si>
  <si>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</si>
  <si>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</si>
  <si>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</si>
  <si>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</si>
  <si>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</si>
  <si>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</si>
  <si>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</si>
  <si>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</si>
  <si>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</si>
  <si>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</si>
  <si>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</si>
  <si>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</si>
  <si>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</si>
  <si>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</si>
  <si>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</si>
  <si>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</si>
  <si>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</si>
  <si>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</si>
  <si>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</si>
  <si>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</si>
  <si>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</si>
  <si>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</si>
  <si>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</si>
  <si>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</si>
  <si>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</si>
  <si>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</si>
  <si>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</si>
  <si>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</si>
  <si>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</si>
  <si>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</si>
  <si>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</si>
  <si>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</si>
  <si>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</si>
  <si>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</si>
  <si>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</si>
  <si>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</si>
  <si>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</si>
  <si>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</si>
  <si>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</si>
  <si>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</si>
  <si>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</si>
  <si>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</si>
  <si>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</si>
  <si>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</si>
  <si>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</si>
  <si>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</si>
  <si>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</si>
  <si>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</si>
  <si>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</si>
  <si>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</si>
  <si>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</si>
  <si>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</si>
  <si>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</si>
  <si>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</si>
  <si>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</si>
  <si>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</si>
  <si>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</si>
  <si>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</si>
  <si>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</si>
  <si>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</si>
  <si>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</si>
  <si>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</si>
  <si>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</si>
  <si>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</si>
  <si>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</si>
  <si>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</si>
  <si>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</si>
  <si>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</si>
  <si>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</si>
  <si>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</si>
  <si>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</si>
  <si>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</si>
  <si>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</si>
  <si>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</si>
  <si>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</si>
  <si>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</si>
  <si>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</si>
  <si>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</si>
  <si>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</si>
  <si>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</si>
  <si>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</si>
  <si>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</si>
  <si>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</si>
  <si>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</si>
  <si>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</si>
  <si>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</si>
  <si>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</si>
  <si>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</si>
  <si>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</si>
  <si>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</si>
  <si>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</si>
  <si>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</si>
  <si>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</si>
  <si>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</si>
  <si>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</si>
  <si>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</si>
  <si>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</si>
  <si>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</si>
  <si>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</si>
  <si>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</si>
  <si>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</si>
  <si>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</si>
  <si>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</si>
  <si>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</si>
  <si>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</si>
  <si>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</si>
  <si>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</si>
  <si>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</si>
  <si>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</si>
  <si>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</si>
  <si>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</si>
  <si>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</si>
  <si>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</si>
  <si>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</si>
  <si>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</si>
  <si>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</si>
  <si>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</si>
  <si>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</si>
  <si>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</si>
  <si>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</si>
  <si>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</si>
  <si>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</si>
  <si>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</si>
  <si>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</si>
  <si>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</si>
  <si>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</si>
  <si>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</si>
  <si>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</si>
  <si>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</si>
  <si>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</si>
  <si>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</si>
  <si>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</si>
  <si>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</si>
  <si>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</si>
  <si>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</si>
  <si>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</si>
  <si>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</si>
  <si>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</si>
  <si>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</si>
  <si>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</si>
  <si>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</si>
  <si>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</si>
  <si>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</si>
  <si>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</si>
  <si>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</si>
  <si>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</si>
  <si>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</si>
  <si>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</si>
  <si>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</si>
  <si>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</si>
  <si>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</si>
  <si>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</si>
  <si>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</si>
  <si>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</si>
  <si>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</si>
  <si>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</si>
  <si>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</si>
  <si>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</si>
  <si>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</si>
  <si>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</si>
  <si>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</si>
  <si>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</si>
  <si>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</si>
  <si>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</si>
  <si>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</si>
  <si>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</si>
  <si>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</si>
  <si>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</si>
  <si>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</si>
  <si>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</si>
  <si>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</si>
  <si>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</si>
  <si>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</si>
  <si>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</si>
  <si>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</si>
  <si>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</si>
  <si>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</si>
  <si>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</si>
  <si>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</si>
  <si>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</si>
  <si>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</si>
  <si>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</si>
  <si>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</si>
  <si>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</si>
  <si>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</si>
  <si>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</si>
  <si>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</si>
  <si>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</si>
  <si>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</si>
  <si>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</si>
  <si>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</si>
  <si>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</si>
  <si>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</si>
  <si>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</si>
  <si>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</si>
  <si>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</si>
  <si>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</si>
  <si>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</si>
  <si>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</si>
  <si>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</si>
  <si>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</si>
  <si>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</si>
  <si>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</si>
  <si>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</si>
  <si>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</si>
  <si>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</si>
  <si>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</si>
  <si>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</si>
  <si>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</si>
  <si>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</si>
  <si>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</si>
  <si>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</si>
  <si>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</si>
  <si>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</si>
  <si>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</si>
  <si>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</si>
  <si>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</si>
  <si>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</si>
  <si>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</si>
  <si>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</si>
  <si>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</si>
  <si>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</si>
  <si>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</si>
  <si>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</si>
  <si>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</si>
  <si>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</si>
  <si>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</si>
  <si>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</si>
  <si>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</si>
  <si>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</si>
  <si>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</si>
  <si>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</si>
  <si>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</si>
  <si>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</si>
  <si>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</si>
  <si>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</si>
  <si>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</si>
  <si>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</si>
  <si>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</si>
  <si>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</si>
  <si>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</si>
  <si>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</si>
  <si>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</si>
  <si>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</si>
  <si>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</si>
  <si>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</si>
  <si>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</si>
  <si>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</si>
  <si>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</si>
  <si>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</si>
  <si>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</si>
  <si>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</si>
  <si>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</si>
  <si>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</si>
  <si>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</si>
  <si>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</si>
  <si>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</si>
  <si>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</si>
  <si>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</si>
  <si>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</si>
  <si>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</si>
  <si>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</si>
  <si>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</si>
  <si>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</si>
  <si>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</si>
  <si>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</si>
  <si>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</si>
  <si>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</si>
  <si>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</si>
  <si>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</si>
  <si>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</si>
  <si>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</si>
  <si>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</si>
  <si>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</si>
  <si>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</si>
  <si>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</si>
  <si>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</si>
  <si>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</si>
  <si>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</si>
  <si>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</si>
  <si>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</si>
  <si>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</si>
  <si>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</si>
  <si>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</si>
  <si>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</si>
  <si>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</si>
  <si>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</si>
  <si>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</si>
  <si>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</si>
  <si>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</si>
  <si>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</si>
  <si>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</si>
  <si>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</si>
  <si>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</si>
  <si>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</si>
  <si>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</si>
  <si>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</si>
  <si>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</si>
  <si>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</si>
  <si>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</si>
  <si>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</si>
  <si>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</si>
  <si>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</si>
  <si>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</si>
  <si>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</si>
  <si>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</si>
  <si>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</si>
  <si>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</si>
  <si>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</si>
  <si>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</si>
  <si>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</si>
  <si>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</si>
  <si>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</si>
  <si>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</si>
  <si>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</si>
  <si>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</si>
  <si>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</si>
  <si>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</si>
  <si>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</si>
  <si>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</si>
  <si>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</si>
  <si>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</si>
  <si>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</si>
  <si>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</si>
  <si>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</si>
  <si>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</si>
  <si>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</si>
  <si>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</si>
  <si>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</si>
  <si>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</si>
  <si>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</si>
  <si>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</si>
  <si>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</si>
  <si>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</si>
  <si>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</si>
  <si>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</si>
  <si>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</si>
  <si>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</si>
  <si>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</si>
  <si>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</si>
  <si>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</si>
  <si>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</si>
  <si>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</si>
  <si>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</si>
  <si>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</si>
  <si>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</si>
  <si>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</si>
  <si>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</si>
  <si>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</si>
  <si>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</si>
  <si>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</si>
  <si>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</si>
  <si>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</si>
  <si>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</si>
  <si>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</si>
  <si>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</si>
  <si>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</si>
  <si>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</si>
  <si>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</si>
  <si>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</si>
  <si>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</si>
  <si>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</si>
  <si>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</si>
  <si>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</si>
  <si>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</si>
  <si>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</si>
  <si>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</si>
  <si>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</si>
  <si>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</si>
  <si>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</si>
  <si>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</si>
  <si>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</si>
  <si>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</si>
  <si>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</si>
  <si>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</si>
  <si>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</si>
  <si>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</si>
  <si>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</si>
  <si>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</si>
  <si>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</si>
  <si>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</si>
  <si>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</si>
  <si>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</si>
  <si>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</si>
  <si>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</si>
  <si>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</si>
  <si>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</si>
  <si>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</si>
  <si>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</si>
  <si>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</si>
  <si>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</si>
  <si>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</si>
  <si>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</si>
  <si>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</si>
  <si>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</si>
  <si>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</si>
  <si>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</si>
  <si>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</si>
  <si>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</si>
  <si>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</si>
  <si>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</si>
  <si>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</si>
  <si>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</si>
  <si>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</si>
  <si>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</si>
  <si>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</si>
  <si>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</si>
  <si>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</si>
  <si>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</si>
  <si>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</si>
  <si>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</si>
  <si>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</si>
  <si>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</si>
  <si>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</si>
  <si>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</si>
  <si>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</si>
  <si>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</si>
  <si>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</si>
  <si>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</si>
  <si>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</si>
  <si>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</si>
  <si>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</si>
  <si>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</si>
  <si>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</si>
  <si>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</si>
  <si>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</si>
  <si>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</si>
  <si>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</si>
  <si>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</si>
  <si>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</si>
  <si>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</si>
  <si>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</si>
  <si>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</si>
  <si>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</si>
  <si>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</si>
  <si>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</si>
  <si>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</si>
  <si>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</si>
  <si>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</si>
  <si>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</si>
  <si>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</si>
  <si>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</si>
  <si>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</si>
  <si>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</si>
  <si>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</si>
  <si>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</si>
  <si>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</si>
  <si>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</si>
  <si>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</si>
  <si>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</si>
  <si>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</si>
  <si>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</si>
  <si>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</si>
  <si>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</si>
  <si>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</si>
  <si>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</si>
  <si>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</si>
  <si>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</si>
  <si>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</si>
  <si>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</si>
  <si>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</si>
  <si>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</si>
  <si>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</si>
  <si>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</si>
  <si>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</si>
  <si>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</si>
  <si>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</si>
  <si>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</si>
  <si>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</si>
  <si>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</si>
  <si>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</si>
  <si>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</si>
  <si>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</si>
  <si>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</si>
  <si>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</si>
  <si>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</si>
  <si>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</si>
  <si>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</si>
  <si>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</si>
  <si>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</si>
  <si>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</si>
  <si>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</si>
  <si>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</si>
  <si>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</si>
  <si>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</si>
  <si>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</si>
  <si>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</si>
  <si>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</si>
  <si>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</si>
  <si>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</si>
  <si>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</si>
  <si>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</si>
  <si>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</si>
  <si>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</si>
  <si>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</si>
  <si>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</si>
  <si>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</si>
  <si>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</si>
  <si>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</si>
  <si>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</si>
  <si>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</si>
  <si>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</si>
  <si>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</si>
  <si>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</si>
  <si>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</si>
  <si>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</si>
  <si>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</si>
  <si>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</si>
  <si>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</si>
  <si>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</si>
  <si>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</si>
  <si>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</si>
  <si>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</si>
  <si>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</si>
  <si>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</si>
  <si>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</si>
  <si>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</si>
  <si>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</si>
  <si>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</si>
  <si>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</si>
  <si>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</si>
  <si>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</si>
  <si>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</si>
  <si>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</si>
  <si>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</si>
  <si>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</si>
  <si>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</si>
  <si>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</si>
  <si>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</si>
  <si>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</si>
  <si>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</si>
  <si>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</si>
  <si>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</si>
  <si>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</si>
  <si>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</si>
  <si>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</si>
  <si>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</si>
  <si>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</si>
  <si>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</si>
  <si>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</si>
  <si>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</si>
  <si>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</si>
  <si>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</si>
  <si>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</si>
  <si>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</si>
  <si>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</si>
  <si>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</si>
  <si>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</si>
  <si>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</si>
  <si>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</si>
  <si>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</si>
  <si>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</si>
  <si>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</si>
  <si>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</si>
  <si>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</si>
  <si>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</si>
  <si>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</si>
  <si>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</si>
  <si>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</si>
  <si>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</si>
  <si>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</si>
  <si>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</si>
  <si>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</si>
  <si>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</si>
  <si>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</si>
  <si>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</si>
  <si>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</si>
  <si>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</si>
  <si>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</si>
  <si>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</si>
  <si>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</si>
  <si>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</si>
  <si>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</si>
  <si>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</si>
  <si>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</si>
  <si>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</si>
  <si>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</si>
  <si>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</si>
  <si>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</si>
  <si>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</si>
  <si>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</si>
  <si>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</si>
  <si>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</si>
  <si>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</si>
  <si>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</si>
  <si>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</si>
  <si>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</si>
  <si>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</si>
  <si>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</si>
  <si>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</si>
  <si>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</si>
  <si>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</si>
  <si>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</si>
  <si>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</si>
  <si>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</si>
  <si>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</si>
  <si>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</si>
  <si>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</si>
  <si>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</si>
  <si>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</si>
  <si>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</si>
  <si>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</si>
  <si>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</si>
  <si>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</si>
  <si>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</si>
  <si>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</si>
  <si>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</si>
  <si>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</si>
  <si>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</si>
  <si>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</si>
  <si>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</si>
  <si>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</si>
  <si>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</si>
  <si>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</si>
  <si>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</si>
  <si>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</si>
  <si>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</si>
  <si>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</si>
  <si>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</si>
  <si>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</si>
  <si>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</si>
  <si>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</si>
  <si>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</si>
  <si>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</si>
  <si>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</si>
  <si>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</si>
  <si>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</si>
  <si>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</si>
  <si>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</si>
  <si>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</si>
  <si>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</si>
  <si>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</si>
  <si>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</si>
  <si>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</si>
  <si>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</si>
  <si>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</si>
  <si>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</si>
  <si>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</si>
  <si>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</si>
  <si>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</si>
  <si>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</si>
  <si>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</si>
  <si>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</si>
  <si>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</si>
  <si>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</si>
  <si>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</si>
  <si>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</si>
  <si>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</si>
  <si>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</si>
  <si>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</si>
  <si>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</si>
  <si>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</si>
  <si>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</si>
  <si>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</si>
  <si>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</si>
  <si>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</si>
  <si>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</si>
  <si>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</si>
  <si>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</si>
  <si>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</si>
  <si>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</si>
  <si>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</si>
  <si>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</si>
  <si>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</si>
  <si>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</si>
  <si>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</si>
  <si>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</si>
  <si>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</si>
  <si>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</si>
  <si>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</si>
  <si>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</si>
  <si>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</si>
  <si>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</si>
  <si>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</si>
  <si>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</si>
  <si>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</si>
  <si>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</si>
  <si>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</si>
  <si>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</si>
  <si>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</si>
  <si>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</si>
  <si>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</si>
  <si>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</si>
  <si>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</si>
  <si>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</si>
  <si>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</si>
  <si>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</si>
  <si>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</si>
  <si>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</si>
  <si>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</si>
  <si>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</si>
  <si>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</si>
  <si>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</si>
  <si>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</si>
  <si>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</si>
  <si>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</si>
  <si>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</si>
  <si>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</si>
  <si>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</si>
  <si>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</si>
  <si>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</si>
  <si>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</si>
  <si>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</si>
  <si>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</si>
  <si>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</si>
  <si>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</si>
  <si>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</si>
  <si>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</si>
  <si>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</si>
  <si>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</si>
  <si>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</si>
  <si>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</si>
  <si>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</si>
  <si>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</si>
  <si>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</si>
  <si>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</si>
  <si>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</si>
  <si>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</si>
  <si>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</si>
  <si>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</si>
  <si>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</si>
  <si>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</si>
  <si>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</si>
  <si>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</si>
  <si>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</si>
  <si>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</si>
  <si>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</si>
  <si>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</si>
  <si>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</si>
  <si>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</si>
  <si>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</si>
  <si>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</si>
  <si>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</si>
  <si>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</si>
  <si>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</si>
  <si>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</si>
  <si>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</si>
  <si>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</si>
  <si>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</si>
  <si>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</si>
  <si>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</si>
  <si>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</si>
  <si>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</si>
  <si>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</si>
  <si>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</si>
  <si>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</si>
  <si>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</si>
  <si>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</si>
  <si>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</si>
  <si>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</si>
  <si>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</si>
  <si>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</si>
  <si>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</si>
  <si>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</si>
  <si>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</si>
  <si>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</si>
  <si>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</si>
  <si>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</si>
  <si>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</si>
  <si>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</si>
  <si>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</si>
  <si>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</si>
  <si>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</si>
  <si>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</si>
  <si>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</si>
  <si>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</si>
  <si>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</si>
  <si>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</si>
  <si>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</si>
  <si>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</si>
  <si>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</si>
  <si>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</si>
  <si>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</si>
  <si>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</si>
  <si>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</si>
  <si>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</si>
  <si>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</si>
  <si>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</si>
  <si>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</si>
  <si>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</si>
  <si>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</si>
  <si>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</si>
  <si>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</si>
  <si>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</si>
  <si>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</si>
  <si>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</si>
  <si>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</si>
  <si>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</si>
  <si>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</si>
  <si>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</si>
  <si>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</si>
  <si>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</si>
  <si>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</si>
  <si>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</si>
  <si>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</si>
  <si>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</si>
  <si>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</si>
  <si>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</si>
  <si>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</si>
  <si>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</si>
  <si>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</si>
  <si>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</si>
  <si>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</si>
  <si>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</si>
  <si>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</si>
  <si>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</si>
  <si>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</si>
  <si>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</si>
  <si>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</si>
  <si>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</si>
  <si>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</si>
  <si>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</si>
  <si>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</si>
  <si>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</si>
  <si>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</si>
  <si>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</si>
  <si>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</si>
  <si>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</si>
  <si>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</si>
  <si>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</si>
  <si>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</si>
  <si>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</si>
  <si>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</si>
  <si>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</si>
  <si>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</si>
  <si>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</si>
  <si>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</si>
  <si>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</si>
  <si>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</si>
  <si>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</si>
  <si>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</si>
  <si>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</si>
  <si>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</si>
  <si>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</si>
  <si>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</si>
  <si>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</si>
  <si>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</si>
  <si>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</si>
  <si>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</si>
  <si>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</si>
  <si>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</si>
  <si>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</si>
  <si>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</si>
  <si>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</si>
  <si>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</si>
  <si>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</si>
  <si>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</si>
  <si>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</si>
  <si>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</si>
  <si>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</si>
  <si>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</si>
  <si>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</si>
  <si>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</si>
  <si>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</si>
  <si>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</si>
  <si>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</si>
  <si>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</si>
  <si>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</si>
  <si>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</si>
  <si>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</si>
  <si>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</si>
  <si>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</si>
  <si>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</si>
  <si>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</si>
  <si>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</si>
  <si>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</si>
  <si>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</si>
  <si>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</si>
  <si>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</si>
  <si>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</si>
  <si>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</si>
  <si>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</si>
  <si>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</si>
  <si>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</si>
  <si>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</si>
  <si>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</si>
  <si>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</si>
  <si>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</si>
  <si>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</si>
  <si>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</si>
  <si>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</si>
  <si>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</si>
  <si>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</si>
  <si>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</si>
  <si>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</si>
  <si>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</si>
  <si>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</si>
  <si>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</si>
  <si>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</si>
  <si>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</si>
  <si>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</si>
  <si>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</si>
  <si>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</si>
  <si>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</si>
  <si>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</si>
  <si>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</si>
  <si>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</si>
  <si>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</si>
  <si>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</si>
  <si>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</si>
  <si>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</si>
  <si>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</si>
  <si>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</si>
  <si>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</si>
  <si>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</si>
  <si>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</si>
  <si>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</si>
  <si>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</si>
  <si>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</si>
  <si>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</si>
  <si>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</si>
  <si>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</si>
  <si>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</si>
  <si>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</si>
  <si>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</si>
  <si>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</si>
  <si>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</si>
  <si>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</si>
  <si>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</si>
  <si>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</si>
  <si>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</si>
  <si>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</si>
  <si>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</si>
  <si>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</si>
  <si>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</si>
  <si>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</si>
  <si>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</si>
  <si>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</si>
  <si>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</si>
  <si>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</si>
  <si>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</si>
  <si>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</si>
  <si>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</si>
  <si>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</si>
  <si>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</si>
  <si>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</si>
  <si>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</si>
  <si>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</si>
  <si>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</si>
  <si>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</si>
  <si>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</si>
  <si>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</si>
  <si>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</si>
  <si>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</si>
  <si>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</si>
  <si>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</si>
  <si>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</si>
  <si>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</si>
  <si>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</si>
  <si>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</si>
  <si>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</si>
  <si>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</si>
  <si>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</si>
  <si>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</si>
  <si>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</si>
  <si>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</si>
  <si>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</si>
  <si>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</si>
  <si>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</si>
  <si>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</si>
  <si>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</si>
  <si>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</si>
  <si>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</si>
  <si>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</si>
  <si>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</si>
  <si>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</si>
  <si>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</si>
  <si>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</si>
  <si>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</si>
  <si>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</si>
  <si>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</si>
  <si>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</si>
  <si>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</si>
  <si>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</si>
  <si>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</si>
  <si>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</si>
  <si>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</si>
  <si>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</si>
  <si>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</si>
  <si>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</si>
  <si>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</si>
  <si>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</si>
  <si>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</si>
  <si>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</si>
  <si>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</si>
  <si>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</si>
  <si>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</si>
  <si>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</si>
  <si>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</si>
  <si>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</si>
  <si>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</si>
  <si>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</si>
  <si>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</si>
  <si>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</si>
  <si>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</si>
  <si>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</si>
  <si>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</si>
  <si>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</si>
  <si>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</si>
  <si>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</si>
  <si>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</si>
  <si>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</si>
  <si>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</si>
  <si>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</si>
  <si>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</si>
  <si>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</si>
  <si>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</si>
  <si>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</si>
  <si>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</si>
  <si>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</si>
  <si>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</si>
  <si>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</si>
  <si>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</si>
  <si>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</si>
  <si>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</si>
  <si>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</si>
  <si>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</si>
  <si>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</si>
  <si>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</si>
  <si>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</si>
  <si>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</si>
  <si>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</si>
  <si>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</si>
  <si>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</si>
  <si>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</si>
  <si>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</si>
  <si>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</si>
  <si>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</si>
  <si>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</si>
  <si>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</si>
  <si>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</si>
  <si>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</si>
  <si>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</si>
  <si>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</si>
  <si>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</si>
  <si>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</si>
  <si>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</si>
  <si>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</si>
  <si>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</si>
  <si>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</si>
  <si>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</si>
  <si>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</si>
  <si>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</si>
  <si>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</si>
  <si>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</si>
  <si>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</si>
  <si>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</si>
  <si>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</si>
  <si>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</si>
  <si>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</si>
  <si>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</si>
  <si>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</si>
  <si>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</si>
  <si>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</si>
  <si>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</si>
  <si>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</si>
  <si>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</si>
  <si>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</si>
  <si>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</si>
  <si>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</si>
  <si>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</si>
  <si>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</si>
  <si>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</si>
  <si>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</si>
  <si>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</si>
  <si>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</si>
  <si>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</si>
  <si>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</si>
  <si>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</si>
  <si>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</si>
  <si>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</si>
  <si>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</si>
  <si>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</si>
  <si>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</si>
  <si>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</si>
  <si>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</si>
  <si>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</si>
  <si>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</si>
  <si>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</si>
  <si>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</si>
  <si>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</si>
  <si>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</si>
  <si>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</si>
  <si>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</si>
  <si>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</si>
  <si>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</si>
  <si>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</si>
  <si>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</si>
  <si>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</si>
  <si>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</si>
  <si>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</si>
  <si>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</si>
  <si>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</si>
  <si>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</si>
  <si>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</si>
  <si>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</si>
  <si>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</si>
  <si>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</si>
  <si>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</si>
  <si>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</si>
  <si>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</si>
  <si>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</si>
  <si>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</si>
  <si>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</si>
  <si>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</si>
  <si>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</si>
  <si>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</si>
  <si>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</si>
  <si>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</si>
  <si>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</si>
  <si>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</si>
  <si>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</si>
  <si>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</si>
  <si>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</si>
  <si>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</si>
  <si>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</si>
  <si>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</si>
  <si>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</si>
  <si>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</si>
  <si>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</si>
  <si>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</si>
  <si>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</si>
  <si>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</si>
  <si>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</si>
  <si>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</si>
  <si>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</si>
  <si>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</si>
  <si>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</si>
  <si>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</si>
  <si>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</si>
  <si>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</si>
  <si>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</si>
  <si>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</si>
  <si>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</si>
  <si>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</si>
  <si>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</si>
  <si>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</si>
  <si>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</si>
  <si>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</si>
  <si>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</si>
  <si>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</si>
  <si>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</si>
  <si>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</si>
  <si>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</si>
  <si>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</si>
  <si>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</si>
  <si>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</si>
  <si>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</si>
  <si>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</si>
  <si>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</si>
  <si>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</si>
  <si>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</si>
  <si>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</si>
  <si>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</si>
  <si>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</si>
  <si>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</si>
  <si>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</si>
  <si>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</si>
  <si>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</si>
  <si>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</si>
  <si>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</si>
  <si>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</si>
  <si>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</si>
  <si>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</si>
  <si>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</si>
  <si>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</si>
  <si>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</si>
  <si>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</si>
  <si>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</si>
  <si>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</si>
  <si>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</si>
  <si>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</si>
  <si>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</si>
  <si>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</si>
  <si>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</si>
  <si>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</si>
  <si>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</si>
  <si>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</si>
  <si>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</si>
  <si>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</si>
  <si>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</si>
  <si>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</si>
  <si>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</si>
  <si>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</si>
  <si>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</si>
  <si>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</si>
  <si>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</si>
  <si>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</si>
  <si>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</si>
  <si>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</si>
  <si>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</si>
  <si>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</si>
  <si>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</si>
  <si>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</si>
  <si>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</si>
  <si>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</si>
  <si>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</si>
  <si>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</si>
  <si>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</si>
  <si>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</si>
  <si>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</si>
  <si>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</si>
  <si>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</si>
  <si>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</si>
  <si>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</si>
  <si>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</si>
  <si>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</si>
  <si>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</si>
  <si>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</si>
  <si>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</si>
  <si>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</si>
  <si>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</si>
  <si>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</si>
  <si>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</si>
  <si>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</si>
  <si>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</si>
  <si>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</si>
  <si>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</si>
  <si>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</si>
  <si>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</si>
  <si>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</si>
  <si>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</si>
  <si>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</si>
  <si>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</si>
  <si>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</si>
  <si>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</si>
  <si>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</si>
  <si>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</si>
  <si>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</si>
  <si>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</si>
  <si>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</si>
  <si>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</si>
  <si>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</si>
  <si>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</si>
  <si>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</si>
  <si>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</si>
  <si>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</si>
  <si>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</si>
  <si>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</si>
  <si>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</si>
  <si>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</si>
  <si>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</si>
  <si>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</si>
  <si>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</si>
  <si>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</si>
  <si>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</si>
  <si>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</si>
  <si>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</si>
  <si>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</si>
  <si>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</si>
  <si>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</si>
  <si>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</si>
  <si>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</si>
  <si>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</si>
  <si>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</si>
  <si>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</si>
  <si>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</si>
  <si>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</si>
  <si>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</si>
  <si>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</si>
  <si>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</si>
  <si>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</si>
  <si>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</si>
  <si>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</si>
  <si>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</si>
  <si>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</si>
  <si>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</si>
  <si>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</si>
  <si>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</si>
  <si>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</si>
  <si>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</si>
  <si>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</si>
  <si>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</si>
  <si>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</si>
  <si>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</si>
  <si>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</si>
  <si>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</si>
  <si>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</si>
  <si>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</si>
  <si>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</si>
  <si>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</si>
  <si>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</si>
  <si>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</si>
  <si>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</si>
  <si>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</si>
  <si>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</si>
  <si>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</si>
  <si>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</si>
  <si>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</si>
  <si>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</si>
  <si>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</si>
  <si>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</si>
  <si>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</si>
  <si>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</si>
  <si>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</si>
  <si>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</si>
  <si>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</si>
  <si>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</si>
  <si>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</si>
  <si>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</si>
  <si>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</si>
  <si>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</si>
  <si>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</si>
  <si>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</si>
  <si>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</si>
  <si>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</si>
  <si>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</si>
  <si>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</si>
  <si>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</si>
  <si>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</si>
  <si>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</si>
  <si>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</si>
  <si>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</si>
  <si>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</si>
  <si>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</si>
  <si>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</si>
  <si>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</si>
  <si>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</si>
  <si>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</si>
  <si>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</si>
  <si>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</si>
  <si>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</si>
  <si>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</si>
  <si>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</si>
  <si>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</si>
  <si>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</si>
  <si>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</si>
  <si>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</si>
  <si>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</si>
  <si>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</si>
  <si>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</si>
  <si>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</si>
  <si>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</si>
  <si>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</si>
  <si>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</si>
  <si>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</si>
  <si>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</si>
  <si>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</si>
  <si>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</si>
  <si>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</si>
  <si>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</si>
  <si>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</si>
  <si>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</si>
  <si>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</si>
  <si>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</si>
  <si>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</si>
  <si>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</si>
  <si>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</si>
  <si>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</si>
  <si>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</si>
  <si>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</si>
  <si>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</si>
  <si>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</si>
  <si>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</si>
  <si>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</si>
  <si>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</si>
  <si>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</si>
  <si>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</si>
  <si>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</si>
  <si>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</si>
  <si>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</si>
  <si>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</si>
  <si>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</si>
  <si>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</si>
  <si>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</si>
  <si>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</si>
  <si>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</si>
  <si>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</si>
  <si>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</si>
  <si>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</si>
  <si>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</si>
  <si>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</si>
  <si>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</si>
  <si>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</si>
  <si>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</si>
  <si>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</si>
  <si>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</si>
  <si>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</si>
  <si>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</si>
  <si>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</si>
  <si>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</si>
  <si>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</si>
  <si>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</si>
  <si>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</si>
  <si>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</si>
  <si>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</si>
  <si>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</si>
  <si>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</si>
  <si>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</si>
  <si>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</si>
  <si>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</si>
  <si>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</si>
  <si>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</si>
  <si>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</si>
  <si>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</si>
  <si>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</si>
  <si>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</si>
  <si>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</si>
  <si>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</si>
  <si>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</si>
  <si>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</si>
  <si>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</si>
  <si>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</si>
  <si>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</si>
  <si>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</si>
  <si>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</si>
  <si>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</si>
  <si>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</si>
  <si>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</si>
  <si>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</si>
  <si>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</si>
  <si>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</si>
  <si>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</si>
  <si>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</si>
  <si>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</si>
  <si>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</si>
  <si>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</si>
  <si>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</si>
  <si>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</si>
  <si>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</si>
  <si>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</si>
  <si>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</si>
  <si>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</si>
  <si>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</si>
  <si>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</si>
  <si>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</si>
  <si>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</si>
  <si>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</si>
  <si>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</si>
  <si>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</si>
  <si>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</si>
  <si>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</si>
  <si>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</si>
  <si>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</si>
  <si>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</si>
  <si>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</si>
  <si>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</si>
  <si>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</si>
  <si>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</si>
  <si>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</si>
  <si>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</si>
  <si>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</si>
  <si>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</si>
  <si>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</si>
  <si>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</si>
  <si>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</si>
  <si>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</si>
  <si>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</si>
  <si>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</si>
  <si>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</si>
  <si>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</si>
  <si>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</si>
  <si>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</si>
  <si>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</si>
  <si>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</si>
  <si>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</si>
  <si>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</si>
  <si>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</si>
  <si>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</si>
  <si>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</si>
  <si>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</si>
  <si>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</si>
  <si>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</si>
  <si>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</si>
  <si>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</si>
  <si>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</si>
  <si>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</si>
  <si>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</si>
  <si>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</si>
  <si>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</si>
  <si>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</si>
  <si>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</si>
  <si>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</si>
  <si>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</si>
  <si>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</si>
  <si>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</si>
  <si>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</si>
  <si>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</si>
  <si>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</si>
  <si>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</si>
  <si>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</si>
  <si>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</si>
  <si>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</si>
  <si>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</si>
  <si>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</si>
  <si>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</si>
  <si>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</si>
  <si>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</si>
  <si>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</si>
  <si>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</si>
  <si>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</si>
  <si>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</si>
  <si>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</si>
  <si>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</si>
  <si>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</si>
  <si>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</si>
  <si>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</si>
  <si>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</si>
  <si>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</si>
  <si>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</si>
  <si>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</si>
  <si>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</si>
  <si>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</si>
  <si>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</si>
  <si>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</si>
  <si>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</si>
  <si>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</si>
  <si>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</si>
  <si>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</si>
  <si>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</si>
  <si>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</si>
  <si>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</si>
  <si>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</si>
  <si>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</si>
  <si>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</si>
  <si>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</si>
  <si>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</si>
  <si>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</si>
  <si>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</si>
  <si>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</si>
  <si>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</si>
  <si>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</si>
  <si>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</si>
  <si>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</si>
  <si>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</si>
  <si>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</si>
  <si>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</si>
  <si>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</si>
  <si>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</si>
  <si>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</si>
  <si>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</si>
  <si>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</si>
  <si>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</si>
  <si>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</si>
  <si>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</si>
  <si>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</si>
  <si>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</si>
  <si>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</si>
  <si>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</si>
  <si>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</si>
  <si>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</si>
  <si>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</si>
  <si>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</si>
  <si>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</si>
  <si>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</si>
  <si>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</si>
  <si>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</si>
  <si>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</si>
  <si>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</si>
  <si>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</si>
  <si>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</si>
  <si>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</si>
  <si>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</si>
  <si>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</si>
  <si>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</si>
  <si>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</si>
  <si>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</si>
  <si>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</si>
  <si>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</si>
  <si>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</si>
  <si>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</si>
  <si>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</si>
  <si>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</si>
  <si>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</si>
  <si>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</si>
  <si>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</si>
  <si>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</si>
  <si>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</si>
  <si>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</si>
  <si>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</si>
  <si>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</si>
  <si>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</si>
  <si>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</si>
  <si>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</si>
  <si>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</si>
  <si>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</si>
  <si>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</si>
  <si>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</si>
  <si>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</si>
  <si>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</si>
  <si>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</si>
  <si>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</si>
  <si>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</si>
  <si>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</si>
  <si>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</si>
  <si>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</si>
  <si>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</si>
  <si>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</si>
  <si>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</si>
  <si>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</si>
  <si>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</si>
  <si>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</si>
  <si>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</si>
  <si>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</si>
  <si>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</si>
  <si>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</si>
  <si>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</si>
  <si>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</si>
  <si>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</si>
  <si>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</si>
  <si>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</si>
  <si>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</si>
  <si>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</si>
  <si>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</si>
  <si>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</si>
  <si>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</si>
  <si>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</si>
  <si>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</si>
  <si>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</si>
  <si>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</si>
  <si>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</si>
  <si>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</si>
  <si>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</si>
  <si>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</si>
  <si>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</si>
  <si>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</si>
  <si>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</si>
  <si>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</si>
  <si>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</si>
  <si>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</si>
  <si>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</si>
  <si>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</si>
  <si>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</si>
  <si>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</si>
  <si>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</si>
  <si>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</si>
  <si>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</si>
  <si>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</si>
  <si>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</si>
  <si>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</si>
  <si>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</si>
  <si>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</si>
  <si>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</si>
  <si>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</si>
  <si>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</si>
  <si>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</si>
  <si>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</si>
  <si>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</si>
  <si>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</si>
  <si>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</si>
  <si>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</si>
  <si>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</si>
  <si>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</si>
  <si>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</si>
  <si>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</si>
  <si>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</si>
  <si>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</si>
  <si>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</si>
  <si>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</si>
  <si>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</si>
  <si>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</si>
  <si>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</si>
  <si>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</si>
  <si>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</si>
  <si>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</si>
  <si>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</si>
  <si>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</si>
  <si>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</si>
  <si>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</si>
  <si>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</si>
  <si>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</si>
  <si>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</si>
  <si>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</si>
  <si>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</si>
  <si>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</si>
  <si>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</si>
  <si>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</si>
  <si>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</si>
  <si>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</si>
  <si>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</si>
  <si>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</si>
  <si>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</si>
  <si>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</si>
  <si>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</si>
  <si>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</si>
  <si>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</si>
  <si>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</si>
  <si>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</si>
  <si>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</si>
  <si>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</si>
  <si>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</si>
  <si>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</si>
  <si>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</si>
  <si>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</si>
  <si>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</si>
  <si>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</si>
  <si>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</si>
  <si>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</si>
  <si>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</si>
  <si>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</si>
  <si>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</si>
  <si>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</si>
  <si>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</si>
  <si>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</si>
  <si>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</si>
  <si>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</si>
  <si>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</si>
  <si>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</si>
  <si>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</si>
  <si>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</si>
  <si>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</si>
  <si>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</si>
  <si>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</si>
  <si>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</si>
  <si>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</si>
  <si>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</si>
  <si>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</si>
  <si>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</si>
  <si>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</si>
  <si>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</si>
  <si>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</si>
  <si>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</si>
  <si>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</si>
  <si>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</si>
  <si>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</si>
  <si>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</si>
  <si>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</si>
  <si>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</si>
  <si>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</si>
  <si>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</si>
  <si>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</si>
  <si>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</si>
  <si>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</si>
  <si>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</si>
  <si>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</si>
  <si>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</si>
  <si>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</si>
  <si>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</si>
  <si>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</si>
  <si>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</si>
  <si>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</si>
  <si>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</si>
  <si>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</si>
  <si>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</si>
  <si>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</si>
  <si>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</si>
  <si>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</si>
  <si>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</si>
  <si>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</si>
  <si>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</si>
  <si>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</si>
  <si>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</si>
  <si>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</si>
  <si>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</si>
  <si>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</si>
  <si>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</si>
  <si>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</si>
  <si>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</si>
  <si>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</si>
  <si>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</si>
  <si>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</si>
  <si>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</si>
  <si>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</si>
  <si>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</si>
  <si>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</si>
  <si>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</si>
  <si>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</si>
  <si>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</si>
  <si>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</si>
  <si>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</si>
  <si>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</si>
  <si>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</si>
  <si>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</si>
  <si>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</si>
  <si>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</si>
  <si>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</si>
  <si>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</si>
  <si>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</si>
  <si>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</si>
  <si>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</si>
  <si>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</si>
  <si>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</si>
  <si>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</si>
  <si>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</si>
  <si>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</si>
  <si>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</si>
  <si>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</si>
  <si>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</si>
  <si>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</si>
  <si>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</si>
  <si>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</si>
  <si>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</si>
  <si>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</si>
  <si>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</si>
  <si>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</si>
  <si>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</si>
  <si>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</si>
  <si>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</si>
  <si>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</si>
  <si>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</si>
  <si>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</si>
  <si>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</si>
  <si>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</si>
  <si>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</si>
  <si>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</si>
  <si>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</si>
  <si>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</si>
  <si>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</si>
  <si>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</si>
  <si>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</si>
  <si>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</si>
  <si>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</si>
  <si>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</si>
  <si>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</si>
  <si>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</si>
  <si>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</si>
  <si>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</si>
  <si>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</si>
  <si>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</si>
  <si>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</si>
  <si>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</si>
  <si>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</si>
  <si>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</si>
  <si>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</si>
  <si>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</si>
  <si>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</si>
  <si>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</si>
  <si>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</si>
  <si>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</si>
  <si>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</si>
  <si>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</si>
  <si>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</si>
  <si>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</si>
  <si>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</si>
  <si>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</si>
  <si>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</si>
  <si>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</si>
  <si>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</si>
  <si>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</si>
  <si>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</si>
  <si>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</si>
  <si>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</si>
  <si>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</si>
  <si>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</si>
  <si>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</si>
  <si>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</si>
  <si>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</si>
  <si>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</si>
  <si>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</si>
  <si>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</si>
  <si>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</si>
  <si>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</si>
  <si>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</si>
  <si>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</si>
  <si>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</si>
  <si>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</si>
  <si>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</si>
  <si>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</si>
  <si>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</si>
  <si>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</si>
  <si>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</si>
  <si>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</si>
  <si>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</si>
  <si>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</si>
  <si>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</si>
  <si>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</si>
  <si>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</si>
  <si>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</si>
  <si>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</si>
  <si>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</si>
  <si>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</si>
  <si>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</si>
  <si>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</si>
  <si>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</si>
  <si>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</si>
  <si>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</si>
  <si>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</si>
  <si>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</si>
  <si>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</si>
  <si>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</si>
  <si>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</si>
  <si>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</si>
  <si>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</si>
  <si>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</si>
  <si>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</si>
  <si>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</si>
  <si>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</si>
  <si>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</si>
  <si>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</si>
  <si>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</si>
  <si>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</si>
  <si>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</si>
  <si>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</si>
  <si>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</si>
  <si>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</si>
  <si>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</si>
  <si>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</si>
  <si>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</si>
  <si>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</si>
  <si>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</si>
  <si>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</si>
  <si>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</si>
  <si>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</si>
  <si>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</si>
  <si>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</si>
  <si>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</si>
  <si>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</si>
  <si>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</si>
  <si>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</si>
  <si>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</si>
  <si>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</si>
  <si>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</si>
  <si>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</si>
  <si>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</si>
  <si>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</si>
  <si>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</si>
  <si>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</si>
  <si>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</si>
  <si>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</si>
  <si>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</si>
  <si>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</si>
  <si>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</si>
  <si>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</si>
  <si>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</si>
  <si>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</si>
  <si>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</si>
  <si>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</si>
  <si>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</si>
  <si>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</si>
  <si>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</si>
  <si>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</si>
  <si>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</si>
  <si>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</si>
  <si>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</si>
  <si>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</si>
  <si>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</si>
  <si>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</si>
  <si>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</si>
  <si>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</si>
  <si>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</si>
  <si>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</si>
  <si>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</si>
  <si>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</si>
  <si>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</si>
  <si>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</si>
  <si>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</si>
  <si>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</si>
  <si>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</si>
  <si>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</si>
  <si>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</si>
  <si>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</si>
  <si>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</si>
  <si>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</si>
  <si>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</si>
  <si>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</si>
  <si>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</si>
  <si>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</si>
  <si>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</si>
  <si>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</si>
  <si>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</si>
  <si>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</si>
  <si>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</si>
  <si>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</si>
  <si>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</si>
  <si>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</si>
  <si>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</si>
  <si>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</si>
  <si>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</si>
  <si>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</si>
  <si>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</si>
  <si>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</si>
  <si>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</si>
  <si>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</si>
  <si>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</si>
  <si>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</si>
  <si>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</si>
  <si>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</si>
  <si>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</si>
  <si>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</si>
  <si>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</si>
  <si>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</si>
  <si>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</si>
  <si>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</si>
  <si>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</si>
  <si>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</si>
  <si>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</si>
  <si>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</si>
  <si>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</si>
  <si>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</si>
  <si>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</si>
  <si>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</si>
  <si>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</si>
  <si>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</si>
  <si>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</si>
  <si>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</si>
  <si>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</si>
  <si>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</si>
  <si>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</si>
  <si>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</si>
  <si>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</si>
  <si>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</si>
  <si>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</si>
  <si>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</si>
  <si>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</si>
  <si>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</si>
  <si>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</si>
  <si>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</si>
  <si>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</si>
  <si>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</si>
  <si>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</si>
  <si>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</si>
  <si>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</si>
  <si>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</si>
  <si>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</si>
  <si>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</si>
  <si>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</si>
  <si>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</si>
  <si>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</si>
  <si>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</si>
  <si>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</si>
  <si>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</si>
  <si>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</si>
  <si>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</si>
  <si>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</si>
  <si>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</si>
  <si>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</si>
  <si>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</si>
  <si>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</si>
  <si>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</si>
  <si>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</si>
  <si>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</si>
  <si>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</si>
  <si>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</si>
  <si>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</si>
  <si>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</si>
  <si>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</si>
  <si>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</si>
  <si>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</si>
  <si>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</si>
  <si>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</si>
  <si>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</si>
  <si>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</si>
  <si>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</si>
  <si>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</si>
  <si>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</si>
  <si>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</si>
  <si>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</si>
  <si>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</si>
  <si>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</si>
  <si>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</si>
  <si>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</si>
  <si>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</si>
  <si>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</si>
  <si>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</si>
  <si>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</si>
  <si>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</si>
  <si>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</si>
  <si>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</si>
  <si>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</si>
  <si>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</si>
  <si>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</si>
  <si>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</si>
  <si>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</si>
  <si>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</si>
  <si>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</si>
  <si>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</si>
  <si>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</si>
  <si>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</si>
  <si>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</si>
  <si>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</si>
  <si>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</si>
  <si>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</si>
  <si>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</si>
  <si>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</si>
  <si>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</si>
  <si>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</si>
  <si>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</si>
  <si>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</si>
  <si>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</si>
  <si>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</si>
  <si>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</si>
  <si>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</si>
  <si>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</si>
  <si>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</si>
  <si>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</si>
  <si>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</si>
  <si>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</si>
  <si>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</si>
  <si>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</si>
  <si>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</si>
  <si>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</si>
  <si>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</si>
  <si>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</si>
  <si>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</si>
  <si>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</si>
  <si>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</si>
  <si>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</si>
  <si>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</si>
  <si>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</si>
  <si>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</si>
  <si>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</si>
  <si>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</si>
  <si>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</si>
  <si>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</si>
  <si>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</si>
  <si>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</si>
  <si>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</si>
  <si>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</si>
  <si>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</si>
  <si>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</si>
  <si>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</si>
  <si>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</si>
  <si>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</si>
  <si>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</si>
  <si>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</si>
  <si>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</si>
  <si>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</si>
  <si>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</si>
  <si>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</si>
  <si>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</si>
  <si>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</si>
  <si>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</si>
  <si>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</si>
  <si>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</si>
  <si>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</si>
  <si>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</si>
  <si>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</si>
  <si>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</si>
  <si>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</si>
  <si>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</si>
  <si>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</si>
  <si>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</si>
  <si>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</si>
  <si>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</si>
  <si>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</si>
  <si>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</si>
  <si>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</si>
  <si>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</si>
  <si>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</si>
  <si>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</si>
  <si>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</si>
  <si>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</si>
  <si>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</si>
  <si>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</si>
  <si>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</si>
  <si>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</si>
  <si>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</si>
  <si>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</si>
  <si>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</si>
  <si>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</si>
  <si>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</si>
  <si>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</si>
  <si>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</si>
  <si>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</si>
  <si>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</si>
  <si>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</si>
  <si>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</si>
  <si>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</si>
  <si>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</si>
  <si>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</si>
  <si>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</si>
  <si>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</si>
  <si>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</si>
  <si>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</si>
  <si>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</si>
  <si>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</si>
  <si>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</si>
  <si>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</si>
  <si>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</si>
  <si>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</si>
  <si>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</si>
  <si>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</si>
  <si>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</si>
  <si>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</si>
  <si>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</si>
  <si>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</si>
  <si>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</si>
  <si>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</si>
  <si>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</si>
  <si>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</si>
  <si>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</si>
  <si>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</si>
  <si>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</si>
  <si>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</si>
  <si>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</si>
  <si>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</si>
  <si>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</si>
  <si>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</si>
  <si>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</si>
  <si>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</si>
  <si>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</si>
  <si>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</si>
  <si>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</si>
  <si>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</si>
  <si>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</si>
  <si>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</si>
  <si>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</si>
  <si>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</si>
  <si>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</si>
  <si>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</si>
  <si>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</si>
  <si>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</si>
  <si>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</si>
  <si>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</si>
  <si>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</si>
  <si>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</si>
  <si>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</si>
  <si>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</si>
  <si>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</si>
  <si>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</si>
  <si>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</si>
  <si>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</si>
  <si>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</si>
  <si>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</si>
  <si>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</si>
  <si>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</si>
  <si>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</si>
  <si>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</si>
  <si>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</si>
  <si>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</si>
  <si>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</si>
  <si>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</si>
  <si>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</si>
  <si>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</si>
  <si>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</si>
  <si>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</si>
  <si>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</si>
  <si>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</si>
  <si>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</si>
  <si>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</si>
  <si>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</si>
  <si>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</si>
  <si>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</si>
  <si>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</si>
  <si>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</si>
  <si>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</si>
  <si>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</si>
  <si>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</si>
  <si>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</si>
  <si>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</si>
  <si>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</si>
  <si>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</si>
  <si>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</si>
  <si>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</si>
  <si>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</si>
  <si>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</si>
  <si>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</si>
  <si>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</si>
  <si>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</si>
  <si>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</si>
  <si>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</si>
  <si>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</si>
  <si>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</si>
  <si>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</si>
  <si>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</si>
  <si>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</si>
  <si>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</si>
  <si>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</si>
  <si>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</si>
  <si>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</si>
  <si>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</si>
  <si>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</si>
  <si>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</si>
  <si>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</si>
  <si>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</si>
  <si>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</si>
  <si>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</si>
  <si>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</si>
  <si>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</si>
  <si>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</si>
  <si>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</si>
  <si>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</si>
  <si>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</si>
  <si>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</si>
  <si>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</si>
  <si>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</si>
  <si>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</si>
  <si>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</si>
  <si>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</si>
  <si>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</si>
  <si>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</si>
  <si>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</si>
  <si>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</si>
  <si>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</si>
  <si>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</si>
  <si>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</si>
  <si>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</si>
  <si>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</si>
  <si>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</si>
  <si>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</si>
  <si>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</si>
  <si>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</si>
  <si>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</si>
  <si>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</si>
  <si>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</si>
  <si>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</si>
  <si>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</si>
  <si>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</si>
  <si>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</si>
  <si>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</si>
  <si>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</si>
  <si>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</si>
  <si>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</si>
  <si>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</si>
  <si>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</si>
  <si>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</si>
  <si>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</si>
  <si>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</si>
  <si>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</si>
  <si>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</si>
  <si>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</si>
  <si>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</si>
  <si>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</si>
  <si>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</si>
  <si>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</si>
  <si>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</si>
  <si>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</si>
  <si>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</si>
  <si>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</si>
  <si>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</si>
  <si>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</si>
  <si>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</si>
  <si>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</si>
  <si>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</si>
  <si>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</si>
  <si>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</si>
  <si>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</si>
  <si>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</si>
  <si>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</si>
  <si>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</si>
  <si>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</si>
  <si>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</si>
  <si>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</si>
  <si>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</si>
  <si>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</si>
  <si>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</si>
  <si>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</si>
  <si>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</si>
  <si>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</si>
  <si>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</si>
  <si>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</si>
  <si>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</si>
  <si>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</si>
  <si>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</si>
  <si>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</si>
  <si>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</si>
  <si>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</si>
  <si>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</si>
  <si>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</si>
  <si>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</si>
  <si>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</si>
  <si>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</si>
  <si>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</si>
  <si>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</si>
  <si>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</si>
  <si>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</si>
  <si>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</si>
  <si>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</si>
  <si>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</si>
  <si>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</si>
  <si>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</si>
  <si>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</si>
  <si>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</si>
  <si>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</si>
  <si>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</si>
  <si>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</si>
  <si>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</si>
  <si>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</si>
  <si>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</si>
  <si>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</si>
  <si>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</si>
  <si>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</si>
  <si>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</si>
  <si>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</si>
  <si>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</si>
  <si>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</si>
  <si>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</si>
  <si>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</si>
  <si>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</si>
  <si>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</si>
  <si>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</si>
  <si>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</si>
  <si>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</si>
  <si>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</si>
  <si>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</si>
  <si>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</si>
  <si>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</si>
  <si>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</si>
  <si>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</si>
  <si>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</si>
  <si>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</si>
  <si>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</si>
  <si>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</si>
  <si>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</si>
  <si>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</si>
  <si>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</si>
  <si>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</si>
  <si>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</si>
  <si>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</si>
  <si>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</si>
  <si>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</si>
  <si>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</si>
  <si>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</si>
  <si>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</si>
  <si>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</si>
  <si>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</si>
  <si>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</si>
  <si>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</si>
  <si>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</si>
  <si>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</si>
  <si>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</si>
  <si>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</si>
  <si>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</si>
  <si>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</si>
  <si>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</si>
  <si>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</si>
  <si>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</si>
  <si>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</si>
  <si>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</si>
  <si>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</si>
  <si>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</si>
  <si>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</si>
  <si>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</si>
  <si>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</si>
  <si>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</si>
  <si>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</si>
  <si>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</si>
  <si>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</si>
  <si>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</si>
  <si>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</si>
  <si>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</si>
  <si>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</si>
  <si>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</si>
  <si>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</si>
  <si>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</si>
  <si>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</si>
  <si>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</si>
  <si>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</si>
  <si>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</si>
  <si>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</si>
  <si>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</si>
  <si>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</si>
  <si>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</si>
  <si>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</si>
  <si>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</si>
  <si>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</si>
  <si>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</si>
  <si>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</si>
  <si>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</si>
  <si>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</si>
  <si>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</si>
  <si>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</si>
  <si>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</si>
  <si>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</si>
  <si>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</si>
  <si>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</si>
  <si>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</si>
  <si>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</si>
  <si>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</si>
  <si>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</si>
  <si>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</si>
  <si>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</si>
  <si>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</si>
  <si>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</si>
  <si>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</si>
  <si>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</si>
  <si>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</si>
  <si>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</si>
  <si>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</si>
  <si>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</si>
  <si>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</si>
  <si>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</si>
  <si>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</si>
  <si>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</si>
  <si>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</si>
  <si>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</si>
  <si>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</si>
  <si>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</si>
  <si>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</si>
  <si>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</si>
  <si>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</si>
  <si>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</si>
  <si>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</si>
  <si>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</si>
  <si>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</si>
  <si>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</si>
  <si>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</si>
  <si>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</si>
  <si>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</si>
  <si>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</si>
  <si>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</si>
  <si>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</si>
  <si>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</si>
  <si>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</si>
  <si>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</si>
  <si>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</si>
  <si>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</si>
  <si>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</si>
  <si>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</si>
  <si>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</si>
  <si>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</si>
  <si>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</si>
  <si>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</si>
  <si>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</si>
  <si>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</si>
  <si>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</si>
  <si>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</si>
  <si>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</si>
  <si>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</si>
  <si>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</si>
  <si>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</si>
  <si>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</si>
  <si>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</si>
  <si>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</si>
  <si>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</si>
  <si>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</si>
  <si>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</si>
  <si>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</si>
  <si>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</si>
  <si>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</si>
  <si>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</si>
  <si>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</si>
  <si>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</si>
  <si>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</si>
  <si>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</si>
  <si>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</si>
  <si>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</si>
  <si>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</si>
  <si>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</si>
  <si>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</si>
  <si>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</si>
  <si>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</si>
  <si>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</si>
  <si>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</si>
  <si>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</si>
  <si>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</si>
  <si>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</si>
  <si>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</si>
  <si>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</si>
  <si>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</si>
  <si>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</si>
  <si>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</si>
  <si>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</si>
  <si>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</si>
  <si>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</si>
  <si>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</si>
  <si>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</si>
  <si>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</si>
  <si>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</si>
  <si>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</si>
  <si>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</si>
  <si>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</si>
  <si>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</si>
  <si>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</si>
  <si>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</si>
  <si>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</si>
  <si>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</si>
  <si>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</si>
  <si>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</si>
  <si>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</si>
  <si>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</si>
  <si>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</si>
  <si>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</si>
  <si>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</si>
  <si>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</si>
  <si>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</si>
  <si>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</si>
  <si>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</si>
  <si>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</si>
  <si>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</si>
  <si>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</si>
  <si>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</si>
  <si>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</si>
  <si>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</si>
  <si>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</si>
  <si>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</si>
  <si>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</si>
  <si>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</si>
  <si>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</si>
  <si>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</si>
  <si>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</si>
  <si>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</si>
  <si>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</si>
  <si>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</si>
  <si>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</si>
  <si>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</si>
  <si>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</si>
  <si>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</si>
  <si>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</si>
  <si>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</si>
  <si>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</si>
  <si>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</si>
  <si>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</si>
  <si>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</si>
  <si>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</si>
  <si>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</si>
  <si>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</si>
  <si>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</si>
  <si>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</si>
  <si>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</si>
  <si>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</si>
  <si>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</si>
  <si>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</si>
  <si>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</si>
  <si>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</si>
  <si>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</si>
  <si>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</si>
  <si>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</si>
  <si>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</si>
  <si>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</si>
  <si>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</si>
  <si>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</si>
  <si>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</si>
  <si>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</si>
  <si>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</si>
  <si>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</si>
  <si>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</si>
  <si>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</si>
  <si>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</si>
  <si>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</si>
  <si>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</si>
  <si>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</si>
  <si>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</si>
  <si>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</si>
  <si>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</si>
  <si>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</si>
  <si>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</si>
  <si>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</si>
  <si>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</si>
  <si>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</si>
  <si>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</si>
  <si>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</si>
  <si>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</si>
  <si>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</si>
  <si>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</si>
  <si>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</si>
  <si>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</si>
  <si>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</si>
  <si>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</si>
  <si>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</si>
  <si>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</si>
  <si>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</si>
  <si>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</si>
  <si>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</si>
  <si>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</si>
  <si>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</si>
  <si>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</si>
  <si>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</si>
  <si>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</si>
  <si>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</si>
  <si>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</si>
  <si>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</si>
  <si>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</si>
  <si>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</si>
  <si>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</si>
  <si>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</si>
  <si>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</si>
  <si>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</si>
  <si>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</si>
  <si>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</si>
  <si>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</si>
  <si>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</si>
  <si>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</si>
  <si>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</si>
  <si>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</si>
  <si>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</si>
  <si>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</si>
  <si>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</si>
  <si>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</si>
  <si>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</si>
  <si>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</si>
  <si>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</si>
  <si>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</si>
  <si>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</si>
  <si>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</si>
  <si>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</si>
  <si>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</si>
  <si>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</si>
  <si>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</si>
  <si>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</si>
  <si>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</si>
  <si>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</si>
  <si>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</si>
  <si>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</si>
  <si>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</si>
  <si>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</si>
  <si>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</si>
  <si>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</si>
  <si>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</si>
  <si>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</si>
  <si>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</si>
  <si>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</si>
  <si>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</si>
  <si>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</si>
  <si>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</si>
  <si>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</si>
  <si>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</si>
  <si>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</si>
  <si>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</si>
  <si>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</si>
  <si>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</si>
  <si>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</si>
  <si>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</si>
  <si>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</si>
  <si>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</si>
  <si>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</si>
  <si>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</si>
  <si>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</si>
  <si>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</si>
  <si>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</si>
  <si>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</si>
  <si>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</si>
  <si>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</si>
  <si>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</si>
  <si>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</si>
  <si>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</si>
  <si>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</si>
  <si>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</si>
  <si>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</si>
  <si>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</si>
  <si>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</si>
  <si>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</si>
  <si>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</si>
  <si>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</si>
  <si>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</si>
  <si>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</si>
  <si>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</si>
  <si>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</si>
  <si>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</si>
  <si>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</si>
  <si>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</si>
  <si>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</si>
  <si>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</si>
  <si>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</si>
  <si>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</si>
  <si>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</si>
  <si>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</si>
  <si>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</si>
  <si>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</si>
  <si>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</si>
  <si>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</si>
  <si>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</si>
  <si>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</si>
  <si>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</si>
  <si>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</si>
  <si>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</si>
  <si>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</si>
  <si>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</si>
  <si>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</si>
  <si>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</si>
  <si>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</si>
  <si>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</si>
  <si>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</si>
  <si>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</si>
  <si>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</si>
  <si>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</si>
  <si>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</si>
  <si>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</si>
  <si>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</si>
  <si>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</si>
  <si>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</si>
  <si>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</si>
  <si>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</si>
  <si>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</si>
  <si>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</si>
  <si>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</si>
  <si>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</si>
  <si>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</si>
  <si>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</si>
  <si>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</si>
  <si>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</si>
  <si>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</si>
  <si>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</si>
  <si>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</si>
  <si>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</si>
  <si>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</si>
  <si>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</si>
  <si>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</si>
  <si>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</si>
  <si>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</si>
  <si>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</si>
  <si>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</si>
  <si>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</si>
  <si>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</si>
  <si>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</si>
  <si>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</si>
  <si>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</si>
  <si>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</si>
  <si>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</si>
  <si>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</si>
  <si>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</si>
  <si>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</si>
  <si>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</si>
  <si>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</si>
  <si>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</si>
  <si>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</si>
  <si>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</si>
  <si>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</si>
  <si>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</si>
  <si>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</si>
  <si>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</si>
  <si>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</si>
  <si>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</si>
  <si>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</si>
  <si>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</si>
  <si>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</si>
  <si>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</si>
  <si>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</si>
  <si>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</si>
  <si>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</si>
  <si>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</si>
  <si>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</si>
  <si>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</si>
  <si>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</si>
  <si>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</si>
  <si>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</si>
  <si>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</si>
  <si>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</si>
  <si>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</si>
  <si>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</si>
  <si>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</si>
  <si>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</si>
  <si>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</si>
  <si>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</si>
  <si>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</si>
  <si>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</si>
  <si>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</si>
  <si>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</si>
  <si>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</si>
  <si>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</si>
  <si>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</si>
  <si>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</si>
  <si>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</si>
  <si>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</si>
  <si>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</si>
  <si>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</si>
  <si>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</si>
  <si>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</si>
  <si>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</si>
  <si>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</si>
  <si>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</si>
  <si>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</si>
  <si>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</si>
  <si>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</si>
  <si>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</si>
  <si>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</si>
  <si>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</si>
  <si>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</si>
  <si>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</si>
  <si>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</si>
  <si>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</si>
  <si>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</si>
  <si>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</si>
  <si>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</si>
  <si>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</si>
  <si>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</si>
  <si>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</si>
  <si>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</si>
  <si>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</si>
  <si>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</si>
  <si>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</si>
  <si>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</si>
  <si>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</si>
  <si>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</si>
  <si>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</si>
  <si>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</si>
  <si>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</si>
  <si>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</si>
  <si>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</si>
  <si>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</si>
  <si>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</si>
  <si>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</si>
  <si>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</si>
  <si>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</si>
  <si>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</si>
  <si>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</si>
  <si>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</si>
  <si>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</si>
  <si>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</si>
  <si>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</si>
  <si>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</si>
  <si>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</si>
  <si>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</si>
  <si>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</si>
  <si>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</si>
  <si>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</si>
  <si>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</si>
  <si>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</si>
  <si>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</si>
  <si>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</si>
  <si>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</si>
  <si>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</si>
  <si>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</si>
  <si>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</si>
  <si>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</si>
  <si>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</si>
  <si>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</si>
  <si>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</si>
  <si>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</si>
  <si>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</si>
  <si>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</si>
  <si>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</si>
  <si>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</si>
  <si>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</si>
  <si>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</si>
  <si>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</si>
  <si>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</si>
  <si>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</si>
  <si>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</si>
  <si>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</si>
  <si>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</si>
  <si>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</si>
  <si>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</si>
  <si>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</si>
  <si>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</si>
  <si>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</si>
  <si>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</si>
  <si>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</si>
  <si>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</si>
  <si>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</si>
  <si>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</si>
  <si>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</si>
  <si>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</si>
  <si>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</si>
  <si>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</si>
  <si>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</si>
  <si>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</si>
  <si>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</si>
  <si>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</si>
  <si>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</si>
  <si>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</si>
  <si>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</si>
  <si>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</si>
  <si>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</si>
  <si>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</si>
  <si>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</si>
  <si>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</si>
  <si>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</si>
  <si>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</si>
  <si>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</si>
  <si>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</si>
  <si>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</si>
  <si>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</si>
  <si>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</si>
  <si>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</si>
  <si>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</si>
  <si>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</si>
  <si>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</si>
  <si>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</si>
  <si>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</si>
  <si>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</si>
  <si>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</si>
  <si>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</si>
  <si>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</si>
  <si>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</si>
  <si>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</si>
  <si>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</si>
  <si>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</si>
  <si>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</si>
  <si>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</si>
  <si>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</si>
  <si>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</si>
  <si>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</si>
  <si>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</si>
  <si>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</si>
  <si>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</si>
  <si>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</si>
  <si>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</si>
  <si>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</si>
  <si>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</si>
  <si>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</si>
  <si>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</si>
  <si>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</si>
  <si>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</si>
  <si>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</si>
  <si>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</si>
  <si>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</si>
  <si>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</si>
  <si>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</si>
  <si>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</si>
  <si>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</si>
  <si>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</si>
  <si>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</si>
  <si>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</si>
  <si>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</si>
  <si>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</si>
  <si>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</si>
  <si>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</si>
  <si>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</si>
  <si>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</si>
  <si>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</si>
  <si>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</si>
  <si>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</si>
  <si>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</si>
  <si>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</si>
  <si>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</si>
  <si>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</si>
  <si>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</si>
  <si>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</si>
  <si>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</si>
  <si>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</si>
  <si>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</si>
  <si>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</si>
  <si>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</si>
  <si>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</si>
  <si>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</si>
  <si>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</si>
  <si>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</si>
  <si>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</si>
  <si>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</si>
  <si>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</si>
  <si>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</si>
  <si>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</si>
  <si>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</si>
  <si>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</si>
  <si>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</si>
  <si>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</si>
  <si>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</si>
  <si>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</si>
  <si>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</si>
  <si>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</si>
  <si>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</si>
  <si>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</si>
  <si>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</si>
  <si>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</si>
  <si>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</si>
  <si>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</si>
  <si>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</si>
  <si>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</si>
  <si>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</si>
  <si>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</si>
  <si>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</si>
  <si>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</si>
  <si>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</si>
  <si>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</si>
  <si>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</si>
  <si>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</si>
  <si>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</si>
  <si>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</si>
  <si>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</si>
  <si>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</si>
  <si>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</si>
  <si>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</si>
  <si>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</si>
  <si>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</si>
  <si>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</si>
  <si>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</si>
  <si>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</si>
  <si>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</si>
  <si>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</si>
  <si>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</si>
  <si>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</si>
  <si>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</si>
  <si>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</si>
  <si>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</si>
  <si>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</si>
  <si>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</si>
  <si>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</si>
  <si>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</si>
  <si>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</si>
  <si>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</si>
  <si>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</si>
  <si>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</si>
  <si>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</si>
  <si>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</si>
  <si>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</si>
  <si>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</si>
  <si>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</si>
  <si>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</si>
  <si>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</si>
  <si>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</si>
  <si>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</si>
  <si>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</si>
  <si>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</si>
  <si>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</si>
  <si>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</si>
  <si>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</si>
  <si>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</si>
  <si>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</si>
  <si>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</si>
  <si>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</si>
  <si>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</si>
  <si>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</si>
  <si>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</si>
  <si>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</si>
  <si>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</si>
  <si>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</si>
  <si>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</si>
  <si>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</si>
  <si>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</si>
  <si>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</si>
  <si>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</si>
  <si>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</si>
  <si>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</si>
  <si>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</si>
  <si>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</si>
  <si>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</si>
  <si>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</si>
  <si>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</si>
  <si>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</si>
  <si>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</si>
  <si>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</si>
  <si>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</si>
  <si>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</si>
  <si>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</si>
  <si>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</si>
  <si>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</si>
  <si>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</si>
  <si>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</si>
  <si>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</si>
  <si>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</si>
  <si>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</si>
  <si>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</si>
  <si>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</si>
  <si>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</si>
  <si>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</si>
  <si>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</si>
  <si>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</si>
  <si>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</si>
  <si>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</si>
  <si>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</si>
  <si>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</si>
  <si>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</si>
  <si>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</si>
  <si>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</si>
  <si>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</si>
  <si>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</si>
  <si>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</si>
  <si>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</si>
  <si>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</si>
  <si>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</si>
  <si>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</si>
  <si>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</si>
  <si>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</si>
  <si>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</si>
  <si>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</si>
  <si>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</si>
  <si>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</si>
  <si>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</si>
  <si>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</si>
  <si>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</si>
  <si>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</si>
  <si>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</si>
  <si>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</si>
  <si>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</si>
  <si>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</si>
  <si>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</si>
  <si>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</si>
  <si>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</si>
  <si>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</si>
  <si>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</si>
  <si>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</si>
  <si>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</si>
  <si>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</si>
  <si>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</si>
  <si>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</si>
  <si>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</si>
  <si>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</si>
  <si>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</si>
  <si>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</si>
  <si>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</si>
  <si>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</si>
  <si>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</si>
  <si>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</si>
  <si>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</si>
  <si>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</si>
  <si>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</si>
  <si>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</si>
  <si>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</si>
  <si>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</si>
  <si>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</si>
  <si>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</si>
  <si>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</si>
  <si>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</si>
  <si>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</si>
  <si>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</si>
  <si>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</si>
  <si>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</si>
  <si>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</si>
  <si>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</si>
  <si>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</si>
  <si>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</si>
  <si>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</si>
  <si>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</si>
  <si>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</si>
  <si>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</si>
  <si>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</si>
  <si>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</si>
  <si>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</si>
  <si>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</si>
  <si>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</si>
  <si>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</si>
  <si>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</si>
  <si>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</si>
  <si>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</si>
  <si>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</si>
  <si>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</si>
  <si>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</si>
  <si>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</si>
  <si>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</si>
  <si>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</si>
  <si>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</si>
  <si>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</si>
  <si>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</si>
  <si>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</si>
  <si>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</si>
  <si>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</si>
  <si>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</si>
  <si>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</si>
  <si>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</si>
  <si>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</si>
  <si>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</si>
  <si>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</si>
  <si>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</si>
  <si>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</si>
  <si>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</si>
  <si>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</si>
  <si>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</si>
  <si>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</si>
  <si>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</si>
  <si>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</si>
  <si>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</si>
  <si>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</si>
  <si>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</si>
  <si>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</si>
  <si>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</si>
  <si>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</si>
  <si>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</si>
  <si>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</si>
  <si>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</si>
  <si>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</si>
  <si>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</si>
  <si>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</si>
  <si>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</si>
  <si>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</si>
  <si>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</si>
  <si>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</si>
  <si>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</si>
  <si>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</si>
  <si>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</si>
  <si>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</si>
  <si>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</si>
  <si>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</si>
  <si>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</si>
  <si>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</si>
  <si>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</si>
  <si>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</si>
  <si>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</si>
  <si>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</si>
  <si>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</si>
  <si>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</si>
  <si>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</si>
  <si>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</si>
  <si>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</si>
  <si>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</si>
  <si>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</si>
  <si>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</si>
  <si>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</si>
  <si>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</si>
  <si>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</si>
  <si>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</si>
  <si>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</si>
  <si>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</si>
  <si>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</si>
  <si>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</si>
  <si>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</si>
  <si>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</si>
  <si>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</si>
  <si>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</si>
  <si>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</si>
  <si>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</si>
  <si>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</si>
  <si>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</si>
  <si>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</si>
  <si>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</si>
  <si>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</si>
  <si>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</si>
  <si>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</si>
  <si>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</si>
  <si>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</si>
  <si>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</si>
  <si>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</si>
  <si>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</si>
  <si>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</si>
  <si>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</si>
  <si>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</si>
  <si>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</si>
  <si>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</si>
  <si>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</si>
  <si>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</si>
  <si>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</si>
  <si>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</si>
  <si>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</si>
  <si>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</si>
  <si>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</si>
  <si>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</si>
  <si>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</si>
  <si>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</si>
  <si>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</si>
  <si>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</si>
  <si>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</si>
  <si>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</si>
  <si>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</si>
  <si>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</si>
  <si>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</si>
  <si>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</si>
  <si>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</si>
  <si>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</si>
  <si>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</si>
  <si>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</si>
  <si>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</si>
  <si>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</si>
  <si>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</si>
  <si>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</si>
  <si>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</si>
  <si>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</si>
  <si>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</si>
  <si>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</si>
  <si>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</si>
  <si>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</si>
  <si>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</si>
  <si>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</si>
  <si>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</si>
  <si>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</si>
  <si>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</si>
  <si>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</si>
  <si>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</si>
  <si>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</si>
  <si>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</si>
  <si>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</si>
  <si>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</si>
  <si>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</si>
  <si>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</si>
  <si>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</si>
  <si>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</si>
  <si>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</si>
  <si>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</si>
  <si>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</si>
  <si>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</si>
  <si>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</si>
  <si>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</si>
  <si>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</si>
  <si>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</si>
  <si>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</si>
  <si>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</si>
  <si>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</si>
  <si>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</si>
  <si>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</si>
  <si>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</si>
  <si>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</si>
  <si>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</si>
  <si>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</si>
  <si>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</si>
  <si>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</si>
  <si>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</si>
  <si>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</si>
  <si>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</si>
  <si>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</si>
  <si>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</si>
  <si>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</si>
  <si>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</si>
  <si>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</si>
  <si>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</si>
  <si>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</si>
  <si>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</si>
  <si>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</si>
  <si>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</si>
  <si>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</si>
  <si>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</si>
  <si>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</si>
  <si>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</si>
  <si>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</si>
  <si>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</si>
  <si>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</si>
  <si>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</si>
  <si>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</si>
  <si>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</si>
  <si>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</si>
  <si>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</si>
  <si>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</si>
  <si>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</si>
  <si>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</si>
  <si>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</si>
  <si>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</si>
  <si>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</si>
  <si>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</si>
  <si>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</si>
  <si>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</si>
  <si>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</si>
  <si>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</si>
  <si>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</si>
  <si>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</si>
  <si>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</si>
  <si>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</si>
  <si>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</si>
  <si>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</si>
  <si>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</si>
  <si>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</si>
  <si>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</si>
  <si>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</si>
  <si>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</si>
  <si>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</si>
  <si>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</si>
  <si>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</si>
  <si>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</si>
  <si>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</si>
  <si>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</si>
  <si>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</si>
  <si>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</si>
  <si>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</si>
  <si>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</si>
  <si>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</si>
  <si>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</si>
  <si>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</si>
  <si>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</si>
  <si>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</si>
  <si>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</si>
  <si>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</si>
  <si>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</si>
  <si>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</si>
  <si>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</si>
  <si>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</si>
  <si>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</si>
  <si>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</si>
  <si>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</si>
  <si>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</si>
  <si>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</si>
  <si>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</si>
  <si>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</si>
  <si>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</si>
  <si>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</si>
  <si>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</si>
  <si>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</si>
  <si>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</si>
  <si>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</si>
  <si>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</si>
  <si>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</si>
  <si>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</si>
  <si>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</si>
  <si>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</si>
  <si>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</si>
  <si>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</si>
  <si>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</si>
  <si>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</si>
  <si>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</si>
  <si>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</si>
  <si>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</si>
  <si>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</si>
  <si>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</si>
  <si>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</si>
  <si>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</si>
  <si>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</si>
  <si>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</si>
  <si>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</si>
  <si>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</si>
  <si>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</si>
  <si>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</si>
  <si>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</si>
  <si>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</si>
  <si>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</si>
  <si>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</si>
  <si>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</si>
  <si>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</si>
  <si>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</si>
  <si>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</si>
  <si>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</si>
  <si>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</si>
  <si>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</si>
  <si>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</si>
  <si>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</si>
  <si>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</si>
  <si>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</si>
  <si>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</si>
  <si>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</si>
  <si>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</si>
  <si>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</si>
  <si>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</si>
  <si>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</si>
  <si>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</si>
  <si>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</si>
  <si>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</si>
  <si>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</si>
  <si>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</si>
  <si>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</si>
  <si>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</si>
  <si>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</si>
  <si>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</si>
  <si>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</si>
  <si>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</si>
  <si>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</si>
  <si>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</si>
  <si>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</si>
  <si>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</si>
  <si>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</si>
  <si>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</si>
  <si>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</si>
  <si>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</si>
  <si>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</si>
  <si>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</si>
  <si>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</si>
  <si>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</si>
  <si>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</si>
  <si>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</si>
  <si>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</si>
  <si>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</si>
  <si>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</si>
  <si>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</si>
  <si>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</si>
  <si>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</si>
  <si>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</si>
  <si>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</si>
  <si>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</si>
  <si>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</si>
  <si>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</si>
  <si>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</si>
  <si>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</si>
  <si>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</si>
  <si>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</si>
  <si>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</si>
  <si>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</si>
  <si>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</si>
  <si>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</si>
  <si>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</si>
  <si>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</si>
  <si>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</si>
  <si>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</si>
  <si>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</si>
  <si>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</si>
  <si>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</si>
  <si>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</si>
  <si>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</si>
  <si>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</si>
  <si>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</si>
  <si>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</si>
  <si>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</si>
  <si>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</si>
  <si>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</si>
  <si>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</si>
  <si>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</si>
  <si>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</si>
  <si>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</si>
  <si>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</si>
  <si>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</si>
  <si>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</si>
  <si>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</si>
  <si>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</si>
  <si>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</si>
  <si>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</si>
  <si>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</si>
  <si>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</si>
  <si>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</si>
  <si>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</si>
  <si>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</si>
  <si>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</si>
  <si>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</si>
  <si>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</si>
  <si>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</si>
  <si>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</si>
  <si>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</si>
  <si>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</si>
  <si>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</si>
  <si>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</si>
  <si>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</si>
  <si>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</si>
  <si>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</si>
  <si>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</si>
  <si>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</si>
  <si>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</si>
  <si>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</si>
  <si>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</si>
  <si>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</si>
  <si>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</si>
  <si>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</si>
  <si>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</si>
  <si>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</si>
  <si>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</si>
  <si>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</si>
  <si>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</si>
  <si>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</si>
  <si>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</si>
  <si>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</si>
  <si>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</si>
  <si>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</si>
  <si>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</si>
  <si>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</si>
  <si>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</si>
  <si>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</si>
  <si>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</si>
  <si>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</si>
  <si>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</si>
  <si>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</si>
  <si>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</si>
  <si>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</si>
  <si>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</si>
  <si>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</si>
  <si>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</si>
  <si>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</si>
  <si>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</si>
  <si>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</si>
  <si>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</si>
  <si>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</si>
  <si>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</si>
  <si>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</si>
  <si>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</si>
  <si>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</si>
  <si>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</si>
  <si>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</si>
  <si>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</si>
  <si>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</si>
  <si>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</si>
  <si>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</si>
  <si>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</si>
  <si>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</si>
  <si>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</si>
  <si>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</si>
  <si>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</si>
  <si>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</si>
  <si>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</si>
  <si>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</si>
  <si>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</si>
  <si>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</si>
  <si>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</si>
  <si>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</si>
  <si>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</si>
  <si>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</si>
  <si>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</si>
  <si>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</si>
  <si>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</si>
  <si>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</si>
  <si>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</si>
  <si>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</si>
  <si>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</si>
  <si>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</si>
  <si>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</si>
  <si>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</si>
  <si>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</si>
  <si>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</si>
  <si>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</si>
  <si>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</si>
  <si>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</si>
  <si>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</si>
  <si>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</si>
  <si>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</si>
  <si>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</si>
  <si>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</si>
  <si>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</si>
  <si>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</si>
  <si>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</si>
  <si>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</si>
  <si>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</si>
  <si>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</si>
  <si>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</si>
  <si>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</si>
  <si>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</si>
  <si>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</si>
  <si>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</si>
  <si>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</si>
  <si>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</si>
  <si>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</si>
  <si>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</si>
  <si>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</si>
  <si>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</si>
  <si>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</si>
  <si>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</si>
  <si>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</si>
  <si>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</si>
  <si>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</si>
  <si>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</si>
  <si>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</si>
  <si>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</si>
  <si>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</si>
  <si>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</si>
  <si>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</si>
  <si>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</si>
  <si>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</si>
  <si>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</si>
  <si>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</si>
  <si>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</si>
  <si>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</si>
  <si>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</si>
  <si>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</si>
  <si>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</si>
  <si>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</si>
  <si>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</si>
  <si>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</si>
  <si>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</si>
  <si>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</si>
  <si>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</si>
  <si>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</si>
  <si>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</si>
  <si>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</si>
  <si>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</si>
  <si>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</si>
  <si>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</si>
  <si>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</si>
  <si>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</si>
  <si>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</si>
  <si>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</si>
  <si>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</si>
  <si>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</si>
  <si>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</si>
  <si>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</si>
  <si>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</si>
  <si>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</si>
  <si>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</si>
  <si>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</si>
  <si>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</si>
  <si>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</si>
  <si>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</si>
  <si>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</si>
  <si>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</si>
  <si>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</si>
  <si>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</si>
  <si>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</si>
  <si>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</si>
  <si>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</si>
  <si>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</si>
  <si>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</si>
  <si>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</si>
  <si>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</si>
  <si>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</si>
  <si>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</si>
  <si>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</si>
  <si>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</si>
  <si>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</si>
  <si>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</si>
  <si>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</si>
  <si>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</si>
  <si>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</si>
  <si>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</si>
  <si>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</si>
  <si>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</si>
  <si>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</si>
  <si>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</si>
  <si>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</si>
  <si>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</si>
  <si>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</si>
  <si>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</si>
  <si>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</si>
  <si>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</si>
  <si>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</si>
  <si>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</si>
  <si>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</si>
  <si>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</si>
  <si>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</si>
  <si>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</si>
  <si>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</si>
  <si>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</si>
  <si>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</si>
  <si>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</si>
  <si>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</si>
  <si>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</si>
  <si>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</si>
  <si>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</si>
  <si>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</si>
  <si>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</si>
  <si>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</si>
  <si>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</si>
  <si>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</si>
  <si>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</si>
  <si>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</si>
  <si>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</si>
  <si>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</si>
  <si>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</si>
  <si>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</si>
  <si>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</si>
  <si>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</si>
  <si>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</si>
  <si>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</si>
  <si>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</si>
  <si>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</si>
  <si>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</si>
  <si>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</si>
  <si>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</si>
  <si>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</si>
  <si>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</si>
  <si>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</si>
  <si>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</si>
  <si>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</si>
  <si>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</si>
  <si>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</si>
  <si>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</si>
  <si>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</si>
  <si>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</si>
  <si>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</si>
  <si>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</si>
  <si>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</si>
  <si>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</si>
  <si>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</si>
  <si>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</si>
  <si>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</si>
  <si>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</si>
  <si>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</si>
  <si>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</si>
  <si>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</si>
  <si>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</si>
  <si>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</si>
  <si>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</si>
  <si>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</si>
  <si>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</si>
  <si>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</si>
  <si>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</si>
  <si>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</si>
  <si>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</si>
  <si>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</si>
  <si>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</si>
  <si>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</si>
  <si>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</si>
  <si>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</si>
  <si>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</si>
  <si>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</si>
  <si>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</si>
  <si>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</si>
  <si>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</si>
  <si>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</si>
  <si>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</si>
  <si>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</si>
  <si>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</si>
  <si>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</si>
  <si>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</si>
  <si>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</si>
  <si>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</si>
  <si>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</si>
  <si>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</si>
  <si>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</si>
  <si>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</si>
  <si>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</si>
  <si>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</si>
  <si>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</si>
  <si>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</si>
  <si>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</si>
  <si>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</si>
  <si>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</si>
  <si>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</si>
  <si>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</si>
  <si>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</si>
  <si>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</si>
  <si>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</si>
  <si>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</si>
  <si>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</si>
  <si>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</si>
  <si>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</si>
  <si>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</si>
  <si>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</si>
  <si>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</si>
  <si>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</si>
  <si>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</si>
  <si>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</si>
  <si>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</si>
  <si>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</si>
  <si>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</si>
  <si>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</si>
  <si>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</si>
  <si>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</si>
  <si>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</si>
  <si>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</si>
  <si>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</si>
  <si>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</si>
  <si>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</si>
  <si>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</si>
  <si>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</si>
  <si>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</si>
  <si>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</si>
  <si>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</si>
  <si>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</si>
  <si>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</si>
  <si>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</si>
  <si>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</si>
  <si>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</si>
  <si>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</si>
  <si>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</si>
  <si>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</si>
  <si>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</si>
  <si>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</si>
  <si>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</si>
  <si>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</si>
  <si>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</si>
  <si>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</si>
  <si>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</si>
  <si>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</si>
  <si>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</si>
  <si>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</si>
  <si>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</si>
  <si>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</si>
  <si>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</si>
  <si>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</si>
  <si>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</si>
  <si>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</si>
  <si>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</si>
  <si>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</si>
  <si>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</si>
  <si>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</si>
  <si>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</si>
  <si>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at site , sceco cut due to Fire incident at sceco panels of the bulding and can not connect PG due to Fire, sceco Complain established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</si>
  <si>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</si>
  <si>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</si>
  <si>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</si>
  <si>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</si>
  <si>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</si>
  <si>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</si>
  <si>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</si>
  <si>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</si>
  <si>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</si>
  <si>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</si>
  <si>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</si>
  <si>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</si>
  <si>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</si>
  <si>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</si>
  <si>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</si>
  <si>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</si>
  <si>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</si>
  <si>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</si>
  <si>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</si>
  <si>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</si>
  <si>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</si>
  <si>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</si>
  <si>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</si>
  <si>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</si>
  <si>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</si>
  <si>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</si>
  <si>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</si>
  <si>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</si>
  <si>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</si>
  <si>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</si>
  <si>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</si>
  <si>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</si>
  <si>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</si>
  <si>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</si>
  <si>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</si>
  <si>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</si>
  <si>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</si>
  <si>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</si>
  <si>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</si>
  <si>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</si>
  <si>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</si>
  <si>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</si>
  <si>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</si>
  <si>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</si>
  <si>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</si>
  <si>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</si>
  <si>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</si>
  <si>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</si>
  <si>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</si>
  <si>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</si>
  <si>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</si>
  <si>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</si>
  <si>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</si>
  <si>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</si>
  <si>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</si>
  <si>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</si>
  <si>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</si>
  <si>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</si>
  <si>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</si>
  <si>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</si>
  <si>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</si>
  <si>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</si>
  <si>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</si>
  <si>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</si>
  <si>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</si>
  <si>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</si>
  <si>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</si>
  <si>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</si>
  <si>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</si>
  <si>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</si>
  <si>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</si>
  <si>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</si>
  <si>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</si>
  <si>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</si>
  <si>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</si>
  <si>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</si>
  <si>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</si>
  <si>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</si>
  <si>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</si>
  <si>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</si>
  <si>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</si>
  <si>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</si>
  <si>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</si>
  <si>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</si>
  <si>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</si>
  <si>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</si>
  <si>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</si>
  <si>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</si>
  <si>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</si>
  <si>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</si>
  <si>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</si>
  <si>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</si>
  <si>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</si>
  <si>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</si>
  <si>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TT-20251117-02270</t>
  </si>
  <si>
    <t>EM team moved need 25 min</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</si>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</sst>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0" totalsRowShown="0" headerRowDxfId="31" dataDxfId="30" headerRowBorderDxfId="28" tableBorderDxfId="29">
  <autoFilter ref="A1:L1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4" totalsRowShown="0" headerRowDxfId="15" dataDxfId="14" headerRowBorderDxfId="12" tableBorderDxfId="13">
  <autoFilter ref="A1:L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tabSelected="1" workbookViewId="0">
      <selection activeCell="A3" sqref="A3:X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316.00876504629559</v>
      </c>
      <c r="H2" s="76">
        <v>45662.943402777775</v>
      </c>
      <c r="I2" s="59" t="str">
        <f>IFERROR(VLOOKUP(D2,DB!A:F,6,0),"")</f>
        <v>Generator-SG</v>
      </c>
      <c r="J2" s="59" t="str">
        <f>IFERROR(VLOOKUP(D2,DB!A:G,7,0),"")</f>
        <v>Dead</v>
      </c>
      <c r="K2" s="67" t="s">
        <v>39022</v>
      </c>
      <c r="L2" s="65" t="str">
        <f>IFERROR(VLOOKUP(D2,DB!A:I,9,0),"")</f>
        <v>Latis</v>
      </c>
    </row>
    <row r="3" spans="1:15" ht="26.25" customHeight="1">
      <c r="A3" s="128" t="s">
        <v>39023</v>
      </c>
      <c r="B3" s="129" t="str">
        <f>IFERROR(VLOOKUP(D3,DB!A:K,11,0),"")</f>
        <v>R1</v>
      </c>
      <c r="C3" s="129">
        <v>1</v>
      </c>
      <c r="D3" s="129" t="s">
        <v>12418</v>
      </c>
      <c r="E3" s="130" t="s">
        <v>39021</v>
      </c>
      <c r="F3" s="127">
        <v>45978.898101851853</v>
      </c>
      <c r="G3" s="131">
        <f ca="1">IFERROR(NOW()-F3,"")</f>
        <v>5.9089120368298609E-2</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45978.957190972222</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45978.957190972222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45978.957190972222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45978.957190972222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45978.957190972222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45978.957190972222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45978.957190972222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45978.957190972222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45978.957190972222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45978.957190972222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45978.957190972222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45978.957190972222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45978.957190972222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45978.957190972222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45978.957190972222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45978.957190972222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45978.957190972222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45978.957190972222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45978.957190972222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45978.957190972222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45978.957190972222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45978.957190972222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45978.957190972222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45978.957190972222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45978.957190972222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45978.957190972222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45978.957190972222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45978.957190972222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45978.957190972222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45978.957190972222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45978.957190972222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45978.957190972222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45978.957190972222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45978.957190972222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45978.957190972222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45978.957190972222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45978.957190972222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45978.957190972222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45978.957190972222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45978.957190972222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45978.957190972222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45978.957190972222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45978.957190972222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45978.957190972222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45978.957190972222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45978.957190972222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45978.957190972222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45978.957190972222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45978.957190972222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45978.957190972222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45978.957190972222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45978.957190972222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45978.957190972222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45978.957190972222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45978.957190972222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45978.957190972222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45978.957190972222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45978.957190972222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45978.957190972222</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45978.957190972222</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45978.957190972222</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45978.957190972222</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45978.957190972222</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45978.957190972222</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45978.957190972222</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45978.957190972222</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45978.957190972222</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2A3DE78B-0F8B-4778-B82E-8D77B0D51ABB}"/>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153.95735300926026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0.21898495370260207</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45978.957190972222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45978.957190972222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45978.957190972222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45978.957190972222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45978.957190972222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45978.957190972222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45978.957190972222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45978.957190972222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45978.957190972222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45978.957190972222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45978.957190972222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45978.957190972222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45978.957190972222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45978.957190972222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45978.957190972222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45978.957190972222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45978.957190972222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45978.957190972222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45978.957190972222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45978.957190972222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45978.957190972222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45978.957190972222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45978.957190972222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45978.957190972222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45978.957190972222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45978.957190972222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45978.957190972222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45978.957190972222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45978.957190972222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45978.957190972222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45978.957190972222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45978.957190972222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45978.957190972222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45978.957190972222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45978.957190972222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45978.957190972222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45978.957190972222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45978.957190972222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45978.957190972222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45978.957190972222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45978.957190972222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45978.957190972222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45978.957190972222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45978.957190972222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45978.957190972222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45978.957190972222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45978.957190972222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45978.957190972222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45978.957190972222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45978.957190972222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45978.957190972222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45978.957190972222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45978.957190972222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45978.957190972222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45978.957190972222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45978.957190972222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45978.957190972222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45978.957190972222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45978.957190972222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45978.957190972222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45978.957190972222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45978.957190972222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45978.957190972222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45978.957190972222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45978.957190972222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45978.957190972222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45978.957190972222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45978.957190972222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45978.957190972222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45978.957190972222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45978.957190972222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45978.957190972222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45978.957190972222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45978.957190972222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45978.957190972222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45978.957190972222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45978.957190972222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45978.957190972222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45978.957190972222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45978.957190972222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45978.957190972222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45978.957190972222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45978.957190972222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45978.957190972222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45978.957190972222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45978.957190972222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45978.957190972222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45978.957190972222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45978.957190972222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45978.957190972222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45978.957190972222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45978.957190972222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45978.957190972222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45978.957190972222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45978.957190972222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45978.957190972222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45978.957190972222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45978.957190972222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45978.957190972222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45978.957190972222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45978.957190972222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45978.957190972222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45978.957190972222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45978.957190972222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45978.957190972222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45978.957190972222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45978.957190972222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45978.957190972222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45978.957190972222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45978.957190972222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45978.957190972222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45978.957190972222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45978.957190972222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45978.957190972222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45978.957190972222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45978.957190972222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45978.957190972222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45978.957190972222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45978.957190972222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45978.957190972222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45978.957190972222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45978.957190972222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45978.957190972222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45978.957190972222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45978.957190972222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45978.957190972222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45978.957190972222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45978.957190972222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45978.957190972222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45978.957190972222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45978.957190972222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45978.957190972222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45978.957190972222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45978.957190972222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45978.957190972222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45978.957190972222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45978.957190972222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45978.957190972222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45978.957190972222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45978.957190972222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45978.957190972222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45978.957190972222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45978.957190972222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45978.957190972222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45978.957190972222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45978.957190972222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45978.957190972222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45978.957190972222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45978.957190972222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45978.957190972222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45978.957190972222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45978.957190972222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45978.957190972222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45978.957190972222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45978.957190972222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45978.957190972222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45978.957190972222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45978.957190972222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45978.957190972222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45978.957190972222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45978.957190972222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45978.957190972222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45978.957190972222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45978.957190972222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45978.957190972222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45978.957190972222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45978.957190972222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45978.957190972222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45978.957190972222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45978.957190972222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45978.957190972222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45978.957190972222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45978.957190972222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45978.957190972222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45978.957190972222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45978.957190972222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45978.957190972222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45978.957190972222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45978.957190972222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45978.957190972222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45978.957190972222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45978.957190972222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45978.957190972222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45978.957190972222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45978.957190972222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45978.957190972222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45978.957190972222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45978.957190972222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45978.957190972222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45978.957190972222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45978.957190972222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45978.957190972222</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45978.957190972222</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45978.957190972222</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45978.957190972222</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45978.957190972222</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45978.957190972222</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45978.957190972222</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45978.957190972222</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D2" sqref="D2: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45978.957190972222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45978.957190972222</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45978.957190972222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45978.957190972222</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45978.957190972222</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45978.957190972222</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45978.957190972222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45978.957190972222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45978.957190972222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45978.957190972222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45978.957190972222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45978.957190972222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45978.957190972222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45978.957190972222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45978.957190972222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45978.957190972222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45978.957190972222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45978.957190972222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45978.957190972222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45978.957190972222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45978.957190972222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45978.957190972222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45978.957190972222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45978.957190972222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45978.957190972222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45978.957190972222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45978.957190972222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45978.957190972222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45978.957190972222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45978.957190972222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45978.957190972222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45978.957190972222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45978.957190972222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45978.957190972222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45978.957190972222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45978.957190972222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45978.957190972222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45978.957190972222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45978.957190972222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45978.957190972222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45978.957190972222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45978.957190972222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45978.957190972222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45978.957190972222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45978.957190972222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45978.957190972222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45978.957190972222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45978.957190972222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45978.957190972222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45978.957190972222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45978.957190972222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45978.957190972222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45978.957190972222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45978.957190972222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45978.957190972222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45978.957190972222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45978.957190972222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45978.957190972222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45978.957190972222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45978.957190972222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45978.957190972222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45978.957190972222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45978.957190972222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45978.957190972222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45978.957190972222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45978.957190972222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45978.957190972222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45978.957190972222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45978.957190972222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45978.957190972222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45978.957190972222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45978.957190972222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45978.957190972222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45978.957190972222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45978.957190972222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45978.957190972222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45978.957190972222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45978.957190972222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45978.957190972222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45978.957190972222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45978.957190972222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45978.957190972222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45978.957190972222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45978.957190972222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45978.957190972222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45978.957190972222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45978.957190972222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45978.957190972222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45978.957190972222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45978.957190972222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45978.957190972222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45978.957190972222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45978.957190972222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45978.957190972222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45978.957190972222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45978.957190972222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45978.957190972222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45978.957190972222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45978.957190972222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45978.957190972222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45978.957190972222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45978.957190972222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45978.957190972222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45978.957190972222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45978.957190972222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45978.957190972222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45978.957190972222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45978.957190972222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45978.957190972222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45978.957190972222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45978.957190972222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45978.957190972222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45978.957190972222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45978.957190972222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45978.957190972222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45978.957190972222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45978.957190972222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45978.957190972222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45978.957190972222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45978.957190972222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45978.957190972222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45978.957190972222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45978.957190972222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45978.957190972222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45978.957190972222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45978.957190972222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45978.957190972222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45978.957190972222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45978.957190972222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45978.957190972222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45978.957190972222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45978.957190972222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45978.957190972222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45978.957190972222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45978.957190972222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45978.957190972222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45978.957190972222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45978.957190972222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45978.957190972222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45978.957190972222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45978.957190972222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45978.957190972222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45978.957190972222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45978.957190972222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45978.957190972222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45978.957190972222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45978.957190972222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45978.957190972222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45978.957190972222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45978.957190972222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45978.957190972222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45978.957190972222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45978.957190972222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45978.957190972222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45978.957190972222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45978.957190972222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45978.957190972222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45978.957190972222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45978.957190972222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45978.957190972222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45978.957190972222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45978.957190972222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45978.957190972222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45978.957190972222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45978.957190972222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45978.957190972222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45978.957190972222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45978.957190972222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45978.957190972222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45978.957190972222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45978.957190972222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45978.957190972222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45978.957190972222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45978.957190972222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45978.957190972222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45978.957190972222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45978.957190972222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45978.957190972222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45978.957190972222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45978.957190972222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45978.957190972222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45978.957190972222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45978.957190972222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45978.957190972222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45978.957190972222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45978.957190972222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45978.957190972222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45978.957190972222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45978.957190972222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45978.957190972222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45978.957190972222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45978.957190972222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45978.957190972222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45978.957190972222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45978.957190972222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45978.957190972222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45978.957190972222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45978.957190972222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45978.957190972222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45978.957190972222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45978.957190972222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45978.957190972222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45978.957190972222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45978.957190972222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45978.957190972222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45978.957190972222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45978.957190972222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45978.957190972222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45978.957190972222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45978.957190972222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45978.957190972222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45978.957190972222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45978.957190972222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45978.957190972222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45978.957190972222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45978.957190972222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45978.957190972222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45978.957190972222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45978.957190972222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45978.957190972222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45978.957190972222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45978.957190972222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45978.957190972222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45978.957190972222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45978.957190972222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45978.957190972222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45978.957190972222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45978.957190972222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45978.957190972222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45978.957190972222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45978.957190972222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45978.957190972222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45978.957190972222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45978.957190972222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45978.957190972222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45978.957190972222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45978.957190972222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45978.957190972222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45978.957190972222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45978.957190972222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45978.957190972222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45978.957190972222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45978.957190972222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45978.957190972222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45978.957190972222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45978.957190972222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45978.957190972222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45978.957190972222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45978.957190972222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45978.957190972222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45978.957190972222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45978.957190972222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45978.957190972222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45978.957190972222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45978.957190972222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45978.957190972222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45978.957190972222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45978.957190972222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45978.957190972222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45978.957190972222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45978.957190972222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45978.957190972222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45978.957190972222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45978.957190972222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45978.957190972222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45978.957190972222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45978.957190972222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45978.957190972222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45978.957190972222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45978.957190972222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45978.957190972222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45978.957190972222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45978.957190972222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45978.957190972222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45978.957190972222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45978.957190972222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45978.957190972222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45978.957190972222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45978.957190972222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45978.957190972222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45978.957190972222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45978.957190972222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45978.957190972222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45978.957190972222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45978.957190972222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45978.957190972222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45978.957190972222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45978.957190972222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45978.957190972222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45978.957190972222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45978.957190972222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45978.957190972222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45978.957190972222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45978.957190972222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45978.957190972222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45978.957190972222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45978.957190972222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45978.957190972222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45978.957190972222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45978.957190972222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45978.957190972222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45978.957190972222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45978.957190972222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45978.957190972222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45978.957190972222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45978.957190972222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45978.957190972222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45978.957190972222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45978.957190972222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45978.957190972222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45978.957190972222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45978.957190972222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45978.957190972222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45978.957190972222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45978.957190972222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45978.957190972222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45978.957190972222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45978.957190972222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45978.957190972222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45978.957190972222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45978.957190972222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45978.957190972222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45978.957190972222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45978.957190972222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45978.957190972222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45978.957190972222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45978.957190972222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45978.957190972222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45978.957190972222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45978.957190972222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45978.957190972222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45978.957190972222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45978.957190972222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45978.957190972222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45978.957190972222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45978.957190972222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45978.957190972222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45978.957190972222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45978.957190972222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45978.957190972222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45978.957190972222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45978.957190972222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45978.957190972222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45978.957190972222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45978.957190972222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45978.957190972222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45978.957190972222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45978.957190972222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45978.957190972222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45978.957190972222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45978.957190972222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45978.957190972222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45978.957190972222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45978.957190972222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45978.957190972222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45978.957190972222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45978.957190972222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45978.957190972222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45978.957190972222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45978.957190972222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45978.957190972222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45978.957190972222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45978.957190972222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45978.957190972222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45978.957190972222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45978.957190972222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45978.957190972222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45978.957190972222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45978.957190972222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45978.957190972222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45978.957190972222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45978.957190972222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45978.957190972222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45978.957190972222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45978.957190972222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45978.957190972222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45978.957190972222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45978.957190972222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45978.957190972222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45978.957190972222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45978.957190972222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45978.957190972222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45978.957190972222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45978.957190972222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45978.957190972222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45978.957190972222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45978.957190972222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45978.957190972222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45978.957190972222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45978.957190972222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45978.957190972222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45978.957190972222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45978.957190972222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45978.957190972222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45978.957190972222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45978.957190972222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45978.957190972222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45978.957190972222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45978.957190972222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45978.957190972222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45978.957190972222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45978.957190972222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45978.957190972222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45978.957190972222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45978.957190972222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45978.957190972222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45978.957190972222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45978.957190972222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45978.957190972222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45978.957190972222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45978.957190972222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45978.957190972222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45978.957190972222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45978.957190972222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45978.957190972222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45978.957190972222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45978.957190972222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45978.957190972222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45978.957190972222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45978.957190972222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45978.957190972222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45978.957190972222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45978.957190972222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45978.957190972222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45978.957190972222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45978.957190972222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45978.957190972222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45978.957190972222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45978.957190972222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45978.957190972222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45978.957190972222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45978.957190972222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45978.957190972222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45978.957190972222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45978.957190972222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45978.957190972222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45978.957190972222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45978.957190972222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45978.957190972222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45978.957190972222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45978.957190972222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45978.957190972222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45978.957190972222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45978.957190972222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45978.957190972222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45978.957190972222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45978.957190972222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45978.957190972222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45978.957190972222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45978.957190972222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45978.957190972222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45978.957190972222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45978.957190972222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45978.957190972222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45978.957190972222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45978.957190972222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45978.957190972222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45978.957190972222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45978.957190972222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45978.957190972222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45978.957190972222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45978.957190972222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45978.957190972222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45978.957190972222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45978.957190972222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45978.957190972222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45978.957190972222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45978.957190972222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45978.957190972222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45978.957191203706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45978.957191203706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45978.957191203706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45978.957191203706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45978.957191203706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45978.957191203706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45978.957191203706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45978.957191203706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45978.957191203706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45978.957191203706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45978.957191203706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45978.957191203706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45978.957191203706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45978.957191203706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45978.957191203706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45978.957191203706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45978.957191203706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45978.957191203706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45978.957191203706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45978.957191203706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45978.957191203706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45978.957191203706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45978.957191203706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45978.957191203706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45978.957191203706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45978.957191203706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45978.957191203706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45978.957191203706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45978.957191203706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45978.957191203706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45978.957191203706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45978.957191203706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45978.957191203706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45978.957191203706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45978.957191203706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45978.957191203706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45978.957191203706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45978.957191203706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45978.957191203706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45978.957191203706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45978.957191203706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45978.957191203706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45978.957191203706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45978.957191203706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45978.957191203706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45978.957191203706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45978.957191203706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45978.957191203706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45978.957191203706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45978.957191203706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45978.957191203706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45978.957191203706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45978.957191203706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45978.957191203706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45978.957191203706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45978.957191203706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45978.957191203706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45978.957191203706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45978.957191203706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45978.957191203706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45978.957191203706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45978.957191203706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45978.957191203706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45978.957191203706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45978.957191203706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45978.957191203706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45978.957191203706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45978.957191203706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45978.957191203706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45978.957191203706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45978.957191203706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45978.957191203706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45978.957191203706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45978.957191203706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45978.957191203706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45978.957191203706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45978.957191203706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45978.957191203706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45978.957191203706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45978.957191203706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45978.957191203706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45978.957191203706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45978.957191203706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45978.957191203706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45978.957191203706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45978.957191203706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45978.957191203706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45978.957191203706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45978.957191203706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45978.957191203706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45978.957191203706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45978.957191203706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45978.957191203706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45978.957191203706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45978.957191203706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45978.957191203706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45978.957191203706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45978.957191203706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45978.957191203706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45978.957191203706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45978.957191203706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45978.957191203706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45978.957191203706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45978.957191203706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45978.957191203706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45978.957191203706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45978.957191203706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45978.957191203706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45978.957191203706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45978.957191203706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45978.957191203706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45978.957191203706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45978.957191203706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45978.957191203706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45978.957191203706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45978.957191203706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45978.957191203706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45978.957191203706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45978.957191203706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45978.957191203706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45978.957191203706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45978.957191203706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45978.957191203706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45978.957191203706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45978.957191203706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45978.957191203706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45978.957191203706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45978.957191203706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45978.957191203706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45978.957191203706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45978.957191203706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45978.957191203706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45978.957191203706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45978.957191203706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45978.957191203706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45978.957191203706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45978.957191203706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45978.957191203706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45978.957191203706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45978.957191203706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45978.957191203706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45978.957191203706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45978.957191203706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45978.957191203706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45978.957191203706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45978.957191203706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45978.957191203706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45978.957191203706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45978.957191203706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45978.957191203706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45978.957191203706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45978.957191203706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45978.957191203706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45978.957191203706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45978.957191203706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45978.957191203706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45978.957191203706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45978.957191203706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45978.957191203706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45978.957191203706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45978.957191203706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45978.957191203706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45978.957191203706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45978.957191203706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45978.957191203706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45978.957191203706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45978.957191203706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45978.957191203706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45978.957191203706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45978.957191203706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45978.957191203706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45978.957191203706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45978.957191203706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45978.957191203706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45978.957191203706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45978.957191203706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45978.957191203706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45978.957191203706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45978.957191203706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45978.957191203706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45978.957191203706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45978.957191203706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45978.957191203706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45978.957191203706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45978.957191203706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45978.957191203706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45978.957191203706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45978.957191203706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45978.957191203706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45978.957191203706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45978.957191203706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45978.957191203706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45978.957191203706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45978.957191203706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45978.957191203706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45978.957191203706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45978.957191203706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45978.957191203706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45978.957191203706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45978.957191203706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45978.957191203706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45978.957191203706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45978.957191203706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45978.957191203706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45978.957191203706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45978.957191203706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45978.957191203706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45978.957191203706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45978.957191203706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45978.957191203706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45978.957191203706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45978.957191203706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45978.957191203706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45978.957191203706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45978.957191203706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45978.957191203706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45978.957191203706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45978.957191203706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45978.957191203706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45978.957191203706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45978.957191203706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45978.957191203706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45978.957191203706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45978.957191203706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45978.957191203706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45978.957191203706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45978.957191203706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45978.957191203706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45978.957191203706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45978.957191203706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45978.957191203706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45978.957191203706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45978.957191203706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45978.957191203706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45978.957191203706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45978.957191203706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45978.957191203706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45978.957191203706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45978.957191203706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45978.957191203706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45978.957191203706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45978.957191203706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45978.957191203706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45978.957191203706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45978.957191203706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45978.957191203706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45978.957191203706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45978.957191203706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45978.957191203706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45978.957191203706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45978.957191203706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45978.957191203706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45978.957191203706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45978.957191203706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45978.957191203706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45978.957191203706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45978.957191203706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45978.957191203706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45978.957191203706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45978.957191203706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45978.957191203706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45978.957191203706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45978.957191203706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45978.957191203706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45978.957191203706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45978.957191203706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45978.957191203706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45978.957191203706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45978.957191203706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45978.957191203706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45978.957191203706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45978.957191203706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45978.957191203706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45978.957191203706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45978.957191203706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45978.957191203706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45978.957191203706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45978.957191203706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45978.957191203706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45978.957191203706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45978.957191203706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45978.957191203706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45978.957191203706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45978.957191203706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45978.957191203706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45978.957191203706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45978.957191203706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45978.957191203706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45978.957191203706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45978.957191203706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45978.957191203706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45978.957191203706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45978.957191203706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45978.957191203706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45978.957191203706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45978.957191203706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45978.957191203706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45978.957191203706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45978.957191203706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45978.957191203706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45978.957191203706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45978.957191203706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45978.957191203706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45978.957191203706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45978.957191203706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45978.957191203706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45978.957191203706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45978.957191203706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45978.957191203706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45978.957191203706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45978.957191203706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45978.957191203706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45978.957191203706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45978.957191203706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45978.957191203706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45978.957191203706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45978.957191203706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45978.957191203706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45978.957191203706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45978.957191203706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45978.957191203706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45978.957191203706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45978.957191203706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45978.957191203706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45978.957191203706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45978.957191203706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45978.957191203706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45978.957191203706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45978.957191203706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45978.957191203706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45978.957191203706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45978.957191203706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45978.957191203706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45978.957191203706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45978.957191203706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45978.957191203706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45978.957191203706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45978.957191203706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45978.957191203706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45978.957191203706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45978.957191203706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45978.957191203706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45978.957191203706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45978.957191203706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45978.957191203706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45978.957191203706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45978.957191203706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45978.957191203706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45978.957191203706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45978.957191203706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45978.957191203706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45978.957191203706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45978.957191203706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45978.957191203706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45978.957191203706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45978.957191203706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45978.957191203706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45978.957191203706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45978.957191203706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45978.957191203706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45978.957191203706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45978.957191203706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45978.957191203706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45978.957191203706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45978.957191203706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45978.957191203706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45978.957191203706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45978.957191203706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45978.957191203706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45978.957191203706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45978.957191203706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45978.957191203706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45978.957191203706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45978.957191203706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45978.957191203706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45978.957191203706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45978.957191203706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45978.957191203706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45978.957191203706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45978.957191203706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45978.957191203706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45978.957191203706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45978.957191203706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45978.957191203706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45978.957191203706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45978.957191203706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45978.957191203706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45978.957191203706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45978.957191203706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45978.957191203706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45978.957191203706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45978.957191203706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45978.957191203706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45978.957191203706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45978.957191203706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45978.957191203706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45978.957191203706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45978.957191203706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45978.957191203706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45978.957191203706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45978.957191203706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45978.957191203706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45978.957191203706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45978.957191203706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45978.957191203706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45978.957191203706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45978.957191203706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45978.957191203706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45978.957191203706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45978.957191203706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45978.957191203706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45978.957191203706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45978.957191203706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45978.957191203706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45978.957191203706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45978.957191203706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45978.957191203706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45978.957191203706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45978.957191203706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45978.957191203706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45978.957191203706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45978.957191203706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45978.957191203706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45978.957191203706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45978.957191203706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45978.957191203706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45978.957191203706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45978.957191203706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45978.957191203706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45978.957191203706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45978.957191203706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45978.957191203706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45978.957191203706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45978.957191203706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45978.957191203706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45978.957191203706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45978.957191203706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45978.957191203706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45978.957191203706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45978.957191203706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45978.957191203706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45978.957191203706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45978.957191203706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45978.957191203706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45978.957191203706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45978.957191203706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45978.957191203706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45978.957191203706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45978.957191203706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45978.957191203706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45978.957191203706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45978.957191203706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45978.957191203706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45978.957191203706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45978.957191203706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45978.957191203706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45978.957191203706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45978.957191203706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45978.957191203706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45978.957191203706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45978.957191203706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45978.957191203706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45978.957191203706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45978.957191203706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45978.957191203706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45978.957191203706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45978.957191203706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45978.957191203706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45978.957191203706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45978.957191203706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45978.957191203706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45978.957191203706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45978.957191203706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45978.957191203706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45978.957191203706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45978.957191203706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45978.957191203706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45978.957191203706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45978.957191203706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45978.957191203706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45978.957191203706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45978.957191203706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45978.957191203706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45978.957191203706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45978.957191203706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45978.957191203706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45978.957191203706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45978.957191203706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45978.957191203706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45978.957191203706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45978.957191203706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45978.957191203706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45978.957191203706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45978.957191203706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45978.957191203706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45978.957191203706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45978.957191203706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45978.957191203706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45978.957191203706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45978.957191203706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45978.957191203706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45978.957191203706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45978.957191203706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45978.957191203706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45978.957191203706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45978.957191203706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45978.957191203706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45978.957191203706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45978.957191203706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45978.957191203706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45978.957191203706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45978.957191203706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45978.957191203706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45978.957191203706</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275.47647337962553</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45978.957190972222</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45978.957190972222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45978.957190972222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45978.957190972222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45978.957190972222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45978.957190972222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45978.957190972222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45978.957190972222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45978.957190972222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45978.957190972222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45978.957190972222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45978.957190972222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45978.957190972222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45978.957190972222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45978.957190972222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45978.957190972222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45978.957190972222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45978.957190972222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45978.957190972222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45978.957190972222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45978.957190972222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45978.957190972222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45978.957190972222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45978.957190972222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45978.957190972222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45978.957190972222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45978.957190972222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45978.957190972222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45978.957190972222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45978.957190972222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45978.957190972222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45978.957190972222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45978.957190972222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45978.957190972222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45978.957190972222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45978.957190972222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45978.957190972222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45978.957190972222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45978.957190972222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45978.957190972222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45978.957190972222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45978.957190972222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45978.957190972222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45978.957190972222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45978.957190972222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45978.957190972222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45978.957190972222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45978.957190972222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45978.957190972222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45978.957190972222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45978.957190972222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45978.957190972222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45978.957190972222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45978.957190972222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45978.957190972222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45978.957190972222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45978.957190972222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45978.957190972222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45978.957190972222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45978.957190972222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45978.957190972222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45978.957190972222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45978.957190972222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45978.957190972222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45978.957190972222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45978.957190972222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45978.957190972222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45978.957190972222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45978.957190972222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45978.957190972222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45978.957190972222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45978.957190972222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45978.957190972222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45978.957190972222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45978.957190972222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45978.957190972222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45978.957190972222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45978.957190972222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45978.957190972222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45978.957190972222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45978.957190972222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45978.957190972222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45978.957190972222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45978.957190972222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45978.957190972222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45978.957190972222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45978.957190972222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45978.957190972222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45978.957190972222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45978.957190972222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45978.957190972222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45978.957190972222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45978.957190972222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45978.957190972222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45978.957190972222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45978.957190972222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45978.957190972222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45978.957190972222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45978.957190972222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45978.957190972222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45978.957190972222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45978.957190972222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45978.957190972222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45978.957190972222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45978.957190972222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45978.957190972222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45978.957190972222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45978.957190972222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45978.957190972222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45978.957190972222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45978.957190972222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45978.957190972222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45978.957190972222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45978.957190972222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45978.957190972222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45978.957190972222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45978.957190972222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45978.957190972222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45978.957190972222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45978.957190972222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45978.957190972222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45978.957190972222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45978.957190972222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45978.957190972222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45978.957190972222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45978.957190972222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45978.957190972222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45978.957190972222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45978.957190972222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45978.957190972222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45978.957190972222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45978.957190972222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45978.957190972222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45978.957190972222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45978.957190972222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45978.957190972222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45978.957190972222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45978.957190972222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45978.957190972222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45978.957190972222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45978.957190972222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45978.957190972222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45978.957190972222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45978.957190972222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45978.957190972222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45978.957190972222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45978.957190972222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45978.957190972222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45978.957190972222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45978.957190972222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45978.957190972222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45978.957190972222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45978.957190972222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45978.957190972222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45978.957190972222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45978.957190972222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45978.957190972222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45978.957190972222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45978.957190972222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45978.957190972222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45978.957190972222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45978.957190972222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45978.957190972222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45978.957190972222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45978.957190972222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45978.957190972222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45978.957190972222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45978.957190972222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45978.957190972222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45978.957190972222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45978.957190972222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45978.957190972222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45978.957190972222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45978.957190972222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45978.957190972222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45978.957190972222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45978.957190972222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45978.957190972222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45978.957190972222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45978.957190972222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45978.957190972222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45978.957190972222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45978.957190972222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45978.957190972222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45978.957190972222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45978.957190972222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45978.957190972222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45978.957190972222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45978.957190972222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45978.957190972222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45978.957190972222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45978.957190972222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45978.957190972222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45978.957190972222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45978.957190972222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45978.957190972222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45978.957190972222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45978.957190972222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45978.957190972222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45978.957190972222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45978.957190972222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45978.957190972222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45978.957190972222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45978.957190972222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45978.957190972222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45978.957190972222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45978.957190972222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45978.957190972222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45978.957190972222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45978.957190972222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45978.957190972222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45978.957190972222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45978.957190972222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45978.957190972222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45978.957190972222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45978.957190972222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45978.957190972222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45978.957190972222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45978.957190972222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45978.957190972222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45978.957190972222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45978.957190972222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45978.957190972222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45978.957190972222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45978.957190972222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45978.957190972222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45978.957190972222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45978.957190972222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45978.957190972222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45978.957190972222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45978.957190972222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45978.957190972222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45978.957190972222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45978.957190972222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45978.957190972222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45978.957190972222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45978.957190972222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45978.957190972222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45978.957190972222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45978.957190972222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45978.957190972222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45978.957190972222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45978.957190972222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45978.957190972222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45978.957190972222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45978.957190972222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45978.957190972222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45978.957190972222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45978.957190972222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45978.957190972222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45978.957190972222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45978.957190972222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45978.957190972222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45978.957190972222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45978.957190972222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45978.957190972222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45978.957190972222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45978.957190972222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45978.957190972222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45978.957190972222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45978.957190972222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45978.957190972222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45978.957190972222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45978.957190972222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45978.957190972222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45978.957190972222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45978.957190972222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45978.957190972222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45978.957190972222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45978.957190972222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45978.957190972222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45978.957190972222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45978.957190972222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45978.957190972222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45978.957190972222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45978.957190972222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45978.957190972222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45978.957190972222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45978.957190972222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45978.957190972222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45978.957190972222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45978.957190972222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45978.957190972222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45978.957190972222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45978.957190972222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45978.957190972222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45978.957190972222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45978.957190972222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45978.957190972222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45978.957190972222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45978.957190972222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45978.957190972222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45978.957190972222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45978.957190972222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45978.957190972222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45978.957190972222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45978.957190972222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45978.957190972222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45978.957190972222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45978.957190972222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45978.957190972222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45978.957190972222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45978.957190972222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45978.957190972222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45978.957190972222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45978.957190972222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45978.957190972222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45978.957190972222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45978.957190972222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45978.957190972222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45978.957190972222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45978.957190972222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45978.957190972222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45978.957190972222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45978.957190972222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45978.957190972222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45978.957190972222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45978.957190972222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45978.957190972222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45978.957190972222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45978.957190972222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45978.957190972222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45978.957190972222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45978.957190972222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45978.957190972222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45978.957190972222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45978.957190972222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45978.957190972222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45978.957190972222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45978.957190972222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45978.957190972222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45978.957190972222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45978.957190972222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45978.957190972222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45978.957190972222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45978.957190972222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45978.957190972222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45978.957190972222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45978.957190972222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45978.957190972222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45978.957190972222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45978.957190972222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45978.957190972222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45978.957190972222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45978.957190972222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45978.957190972222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45978.957190972222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45978.957190972222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45978.957190972222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45978.957190972222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45978.957190972222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45978.957190972222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45978.957190972222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45978.957190972222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45978.957190972222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45978.957190972222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45978.957190972222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45978.957190972222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45978.957190972222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45978.957190972222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45978.957190972222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45978.957190972222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45978.957190972222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45978.957190972222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45978.957190972222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45978.957190972222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45978.957190972222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45978.957190972222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45978.957190972222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45978.957190972222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45978.957190972222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45978.957190972222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45978.957190972222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45978.957190972222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45978.957190972222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45978.957190972222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45978.957190972222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45978.957190972222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45978.957190972222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45978.957190972222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45978.957190972222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45978.957190972222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45978.957190972222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45978.957190972222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45978.957190972222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45978.957190972222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45978.957190972222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45978.957190972222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45978.957190972222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45978.957190972222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45978.957190972222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45978.957190972222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45978.957190972222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45978.957190972222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45978.957190972222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45978.957190972222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45978.957190972222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45978.957190972222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45978.957190972222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45978.957190972222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45978.957190972222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45978.957190972222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45978.957190972222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45978.957190972222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45978.957190972222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45978.957190972222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45978.957190972222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45978.957190972222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45978.957190972222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45978.957190972222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45978.957190972222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45978.957190972222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45978.957190972222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45978.957190972222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45978.957190972222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45978.957190972222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45978.957190972222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45978.957190972222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45978.957190972222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45978.957190972222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45978.957190972222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45978.957190972222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45978.957190972222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45978.957190972222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45978.957190972222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45978.957190972222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45978.957190972222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45978.957190972222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45978.957190972222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45978.957190972222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45978.957190972222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45978.957190972222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45978.957190972222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45978.957190972222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45978.957190972222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45978.957190972222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45978.957190972222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45978.957190972222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45978.957190972222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45978.957190972222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45978.957190972222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45978.957190972222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45978.957190972222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45978.957190972222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45978.957190972222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45978.957190972222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45978.957190972222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45978.957190972222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45978.957190972222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45978.957190972222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45978.957190972222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45978.957190972222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45978.957190972222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45978.957190972222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45978.957190972222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45978.957190972222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45978.957190972222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45978.957190972222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45978.957190972222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45978.957190972222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45978.957190972222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45978.957190972222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45978.957190972222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45978.957190972222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45978.957190972222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45978.957190972222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45978.957190972222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45978.957190972222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45978.957190972222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45978.957190972222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45978.957190972222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45978.957190972222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45978.957190972222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45978.957190972222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45978.957190972222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45978.957190972222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45978.957190972222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45978.957190972222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45978.957190972222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45978.957190972222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45978.957190972222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45978.957190972222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45978.957190972222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45978.957190972222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45978.957190972222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45978.957190972222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45978.957190972222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45978.957190972222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45978.957190972222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45978.957190972222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45978.957190972222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45978.957190972222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45978.957190972222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45978.957190972222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45978.957190972222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45978.957190972222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45978.957190972222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45978.957190972222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45978.957190972222</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45978.957190972222</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45978.957190972222</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45978.957190972222</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45978.957190972222</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45978.957190972222</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45978.957190972222</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45978.957190972222</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45978.957190972222</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45978.957190972222</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45978.957190972222</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45978.957190972222</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45978.957190972222</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45978.957190972222</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45978.957190972222</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45978.957190972222</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0"/>
  <sheetViews>
    <sheetView workbookViewId="0">
      <selection activeCell="D7" sqref="D7"/>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87.125130787033413</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52.768313657405088</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30.29607986110932</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 ca="1" si="2">IFERROR(NOW()-F5,"")</f>
        <v>1.4423877314839046</v>
      </c>
      <c r="H5" s="135">
        <v>45977.468807870369</v>
      </c>
      <c r="I5" s="109" t="str">
        <f>IFERROR(VLOOKUP(D5,DB!A:F,6,0),"")</f>
        <v>SCECO</v>
      </c>
      <c r="J5" s="109" t="str">
        <f>IFERROR(VLOOKUP(D5,DB!A:G,7,0),"")</f>
        <v>Weak</v>
      </c>
      <c r="K5" s="109" t="s">
        <v>39118</v>
      </c>
      <c r="L5" s="109" t="str">
        <f>IFERROR(VLOOKUP(D5,DB!A:I,9,0),"")</f>
        <v>Latis</v>
      </c>
    </row>
    <row r="6" spans="1:13">
      <c r="A6" s="109" t="s">
        <v>39119</v>
      </c>
      <c r="B6" s="109" t="str">
        <f>IFERROR(VLOOKUP(D6,DB!A:K,11,0),"")</f>
        <v>R5</v>
      </c>
      <c r="C6" s="109">
        <v>1</v>
      </c>
      <c r="D6" s="109" t="s">
        <v>32000</v>
      </c>
      <c r="E6" s="109" t="s">
        <v>39102</v>
      </c>
      <c r="F6" s="109"/>
      <c r="G6" s="109">
        <f t="shared" ref="G6:G67" ca="1" si="3">IFERROR(NOW()-F6,"")</f>
        <v>45978.957190972222</v>
      </c>
      <c r="H6" s="135">
        <v>45978.945937500001</v>
      </c>
      <c r="I6" s="109" t="str">
        <f>IFERROR(VLOOKUP(D6,DB!A:F,6,0),"")</f>
        <v>SCECO</v>
      </c>
      <c r="J6" s="109" t="str">
        <f>IFERROR(VLOOKUP(D6,DB!A:G,7,0),"")</f>
        <v>Dead</v>
      </c>
      <c r="K6" s="109" t="s">
        <v>39120</v>
      </c>
      <c r="L6" s="109" t="str">
        <f>IFERROR(VLOOKUP(D6,DB!A:I,9,0),"")</f>
        <v>Latis</v>
      </c>
    </row>
    <row r="7" spans="1:13">
      <c r="A7" s="109"/>
      <c r="B7" s="109" t="str">
        <f>IFERROR(VLOOKUP(D7,DB!A:K,11,0),"")</f>
        <v/>
      </c>
      <c r="C7" s="109"/>
      <c r="D7" s="109"/>
      <c r="E7" s="109"/>
      <c r="F7" s="109"/>
      <c r="G7" s="109">
        <f t="shared" ca="1" si="3"/>
        <v>45978.957190972222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45978.957190972222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45978.957190972222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45978.957190972222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45978.957190972222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45978.957190972222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45978.957190972222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45978.957190972222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45978.957190972222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45978.957190972222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45978.957190972222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45978.957190972222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45978.957190972222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45978.957190972222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45978.957190972222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45978.957190972222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45978.957190972222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45978.957190972222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45978.957190972222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45978.957190972222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45978.957190972222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45978.957190972222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45978.957190972222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45978.957190972222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45978.957190972222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45978.957190972222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45978.957190972222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45978.957190972222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45978.957190972222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45978.957190972222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45978.957190972222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45978.957190972222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45978.957190972222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45978.957190972222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45978.957190972222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45978.957190972222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45978.957190972222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45978.957190972222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45978.957190972222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45978.957190972222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45978.957190972222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45978.957190972222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45978.957190972222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45978.957190972222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45978.957190972222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45978.957190972222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45978.957190972222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45978.957190972222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45978.957190972222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45978.957190972222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45978.957190972222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45978.957190972222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45978.957190972222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45978.957190972222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45978.957190972222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45978.957190972222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45978.957190972222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45978.957190972222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45978.957190972222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45978.957190972222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45978.957190972222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ref="G68:G131" ca="1" si="4">IFERROR(NOW()-F68,"")</f>
        <v>45978.957190972222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45978.957190972222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45978.957190972222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45978.957190972222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45978.957190972222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45978.957190972222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45978.957190972222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45978.957190972222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45978.957190972222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45978.957190972222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45978.957190972222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45978.957190972222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45978.957190972222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45978.957190972222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45978.957190972222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45978.957190972222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45978.957190972222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45978.957190972222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45978.957190972222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45978.957190972222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45978.957190972222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45978.957190972222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45978.957190972222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45978.957190972222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45978.957190972222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45978.957190972222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45978.957190972222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45978.957190972222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45978.957190972222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45978.957190972222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45978.957190972222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45978.957190972222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45978.957190972222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45978.957190972222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45978.957190972222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45978.957190972222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45978.957190972222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45978.957190972222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45978.957190972222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45978.957190972222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45978.957190972222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45978.957190972222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45978.957190972222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45978.957190972222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45978.957190972222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45978.957190972222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45978.957190972222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45978.957190972222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45978.957190972222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45978.957190972222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45978.957190972222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45978.957190972222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45978.957190972222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45978.957190972222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45978.957190972222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45978.957190972222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45978.957190972222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45978.957190972222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45978.957190972222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45978.957190972222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45978.957190972222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45978.957190972222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45978.957190972222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45978.957190972222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ref="G132:G195" ca="1" si="5">IFERROR(NOW()-F132,"")</f>
        <v>45978.957190972222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45978.957190972222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45978.957190972222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45978.957190972222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45978.957190972222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45978.957190972222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45978.957190972222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45978.957190972222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45978.957190972222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45978.957190972222</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45978.957190972222</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45978.957190972222</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45978.957190972222</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45978.957190972222</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45978.957190972222</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45978.957190972222</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45978.957190972222</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45978.957190972222</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45978.957190972222</v>
      </c>
      <c r="H150" s="109"/>
      <c r="I150" s="109" t="str">
        <f>IFERROR(VLOOKUP(D150,DB!A:F,6,0),"")</f>
        <v/>
      </c>
      <c r="J150" s="109" t="str">
        <f>IFERROR(VLOOKUP(D150,DB!A:G,7,0),"")</f>
        <v/>
      </c>
      <c r="K150" s="109"/>
      <c r="L150" s="109" t="str">
        <f>IFERROR(VLOOKUP(D150,DB!A:I,9,0),"")</f>
        <v/>
      </c>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sheetData>
  <dataValidations count="2">
    <dataValidation allowBlank="1" showInputMessage="1" showErrorMessage="1" sqref="E1" xr:uid="{920C6338-E771-4DAE-8C89-92A9093EA4DE}"/>
    <dataValidation type="list" allowBlank="1" showInputMessage="1" showErrorMessage="1" sqref="E2:E1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R6</v>
      </c>
      <c r="C2" s="120">
        <v>2</v>
      </c>
      <c r="D2" s="119" t="s">
        <v>33944</v>
      </c>
      <c r="E2" s="109" t="s">
        <v>39021</v>
      </c>
      <c r="F2" s="121"/>
      <c r="G2" s="104">
        <f t="shared" ref="G2:G50" ca="1" si="0">IFERROR(NOW()-F2,"-")</f>
        <v>45978.957190972222</v>
      </c>
      <c r="H2" s="121">
        <v>45978.925081018519</v>
      </c>
      <c r="I2" s="119" t="str">
        <f>IFERROR(VLOOKUP(D2,DB!A:F,6,0),"")</f>
        <v>SCECO</v>
      </c>
      <c r="J2" s="119" t="str">
        <f>IFERROR(VLOOKUP(D2,DB!A:G,7,0),"")</f>
        <v>Vandalized</v>
      </c>
      <c r="K2" s="122" t="s">
        <v>39121</v>
      </c>
      <c r="L2" s="123" t="str">
        <f>IFERROR(VLOOKUP(D2,DB!A:I,9,0),"")</f>
        <v>Latis</v>
      </c>
    </row>
    <row r="3" spans="1:16382" ht="31.5" customHeight="1">
      <c r="A3" s="118"/>
      <c r="B3" s="119" t="str">
        <f>IFERROR(VLOOKUP(D3,DB!A:K,11,0),"")</f>
        <v/>
      </c>
      <c r="C3" s="120"/>
      <c r="D3" s="119"/>
      <c r="E3" s="109"/>
      <c r="F3" s="121"/>
      <c r="G3" s="104">
        <f t="shared" ca="1" si="0"/>
        <v>45978.957190972222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45978.957190972222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45978.957190972222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45978.957190972222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45978.957190972222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45978.957190972222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45978.957190972222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45978.957190972222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45978.957190972222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45978.957190972222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45978.957190972222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45978.957190972222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45978.957190972222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45978.957190972222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45978.957190972222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45978.957190972222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45978.957190972222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45978.957190972222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45978.957190972222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45978.957190972222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45978.957190972222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45978.957190972222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45978.957190972222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45978.957190972222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45978.957190972222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45978.957190972222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45978.957190972222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45978.957190972222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45978.957190972222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45978.957190972222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45978.957190972222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45978.957190972222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45978.957190972222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45978.957190972222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45978.957190972222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45978.957190972222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45978.957190972222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45978.957190972222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45978.957190972222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45978.957190972222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45978.957190972222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45978.957190972222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45978.957190972222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45978.957190972222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45978.957190972222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45978.957190972222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45978.957190972222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45978.957190972222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ref="G51:G84" ca="1" si="1">IFERROR(NOW()-F51,"-")</f>
        <v>45978.957190972222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45978.957190972222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45978.957190972222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45978.957190972222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45978.957190972222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45978.957190972222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45978.957190972222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45978.957190972222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45978.957190972222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45978.957190972222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45978.957190972222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45978.957190972222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45978.957190972222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45978.957190972222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45978.957190972222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45978.957190972222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45978.957190972222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45978.957190972222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45978.957190972222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45978.957190972222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45978.957190972222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45978.957190972222</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45978.957190972222</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45978.957190972222</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45978.957190972222</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45978.957190972222</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45978.957190972222</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45978.957190972222</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45978.957190972222</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45978.957190972222</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45978.957190972222</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45978.957190972222</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45978.957190972222</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45978.957190972222</v>
      </c>
      <c r="H84" s="121"/>
      <c r="I84" s="119" t="str">
        <f>IFERROR(VLOOKUP(D84,DB!A:F,6,0),"")</f>
        <v/>
      </c>
      <c r="J84" s="119" t="str">
        <f>IFERROR(VLOOKUP(D84,DB!A:G,7,0),"")</f>
        <v/>
      </c>
      <c r="K84" s="122"/>
      <c r="L84" s="123" t="str">
        <f>IFERROR(VLOOKUP(D84,DB!A:I,9,0),"")</f>
        <v/>
      </c>
    </row>
  </sheetData>
  <dataValidations count="2">
    <dataValidation allowBlank="1" showInputMessage="1" showErrorMessage="1" sqref="E1" xr:uid="{9E1BC488-8814-4F8A-8DBE-742B3278AB71}"/>
    <dataValidation type="list" allowBlank="1" showInputMessage="1" showErrorMessage="1" sqref="E2:E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2025-11-17T20:00:25Z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