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24" documentId="13_ncr:1_{F6CB121F-512D-4AA6-A0C1-0FB36C537598}" xr6:coauthVersionLast="47" xr6:coauthVersionMax="47" xr10:uidLastSave="{6613D676-0826-4681-9350-98368F7D4822}"/>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<sst xmlns="http://schemas.openxmlformats.org/spreadsheetml/2006/main" count="180303" uniqueCount="39135">
  <si>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</si>
  <si>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</si>
  <si>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</si>
  <si>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</si>
  <si>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</si>
  <si>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</si>
  <si>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</si>
  <si>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</si>
  <si>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</si>
  <si>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</si>
  <si>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</si>
  <si>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</si>
  <si>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</si>
  <si>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</si>
  <si>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</si>
  <si>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</si>
  <si>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</si>
  <si>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</si>
  <si>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</si>
  <si>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</si>
  <si>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</si>
  <si>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</si>
  <si>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</si>
  <si>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</si>
  <si>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</si>
  <si>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</si>
  <si>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</si>
  <si>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</si>
  <si>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</si>
  <si>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</si>
  <si>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</si>
  <si>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</si>
  <si>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</si>
  <si>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</si>
  <si>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</si>
  <si>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</si>
  <si>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</si>
  <si>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</si>
  <si>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</si>
  <si>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</si>
  <si>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</si>
  <si>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</si>
  <si>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</si>
  <si>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</si>
  <si>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</si>
  <si>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</si>
  <si>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</si>
  <si>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</si>
  <si>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</si>
  <si>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</si>
  <si>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</si>
  <si>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</si>
  <si>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</si>
  <si>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</si>
  <si>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</si>
  <si>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</si>
  <si>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</si>
  <si>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</si>
  <si>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</si>
  <si>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</si>
  <si>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</si>
  <si>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</si>
  <si>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</si>
  <si>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</si>
  <si>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</si>
  <si>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</si>
  <si>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</si>
  <si>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</si>
  <si>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</si>
  <si>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</si>
  <si>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</si>
  <si>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</si>
  <si>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</si>
  <si>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</si>
  <si>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</si>
  <si>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</si>
  <si>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</si>
  <si>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</si>
  <si>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</si>
  <si>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</si>
  <si>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</si>
  <si>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</si>
  <si>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</si>
  <si>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</si>
  <si>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</si>
  <si>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</si>
  <si>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</si>
  <si>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</si>
  <si>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</si>
  <si>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</si>
  <si>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</si>
  <si>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</si>
  <si>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</si>
  <si>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</si>
  <si>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</si>
  <si>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</si>
  <si>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</si>
  <si>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</si>
  <si>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</si>
  <si>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</si>
  <si>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</si>
  <si>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</si>
  <si>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</si>
  <si>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</si>
  <si>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</si>
  <si>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</si>
  <si>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</si>
  <si>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</si>
  <si>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</si>
  <si>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</si>
  <si>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</si>
  <si>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</si>
  <si>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</si>
  <si>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</si>
  <si>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</si>
  <si>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</si>
  <si>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</si>
  <si>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</si>
  <si>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</si>
  <si>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</si>
  <si>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</si>
  <si>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</si>
  <si>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</si>
  <si>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</si>
  <si>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</si>
  <si>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</si>
  <si>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</si>
  <si>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</si>
  <si>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</si>
  <si>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</si>
  <si>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</si>
  <si>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</si>
  <si>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</si>
  <si>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</si>
  <si>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</si>
  <si>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</si>
  <si>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</si>
  <si>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</si>
  <si>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</si>
  <si>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</si>
  <si>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</si>
  <si>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</si>
  <si>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</si>
  <si>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</si>
  <si>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</si>
  <si>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</si>
  <si>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</si>
  <si>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</si>
  <si>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</si>
  <si>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</si>
  <si>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</si>
  <si>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</si>
  <si>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</si>
  <si>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</si>
  <si>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</si>
  <si>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</si>
  <si>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</si>
  <si>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</si>
  <si>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</si>
  <si>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</si>
  <si>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</si>
  <si>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</si>
  <si>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</si>
  <si>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</si>
  <si>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</si>
  <si>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</si>
  <si>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</si>
  <si>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</si>
  <si>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</si>
  <si>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</si>
  <si>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</si>
  <si>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</si>
  <si>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</si>
  <si>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</si>
  <si>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</si>
  <si>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</si>
  <si>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</si>
  <si>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</si>
  <si>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</si>
  <si>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</si>
  <si>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</si>
  <si>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</si>
  <si>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</si>
  <si>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</si>
  <si>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</si>
  <si>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</si>
  <si>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</si>
  <si>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</si>
  <si>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</si>
  <si>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</si>
  <si>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</si>
  <si>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</si>
  <si>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</si>
  <si>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</si>
  <si>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</si>
  <si>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</si>
  <si>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</si>
  <si>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</si>
  <si>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</si>
  <si>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</si>
  <si>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</si>
  <si>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</si>
  <si>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</si>
  <si>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</si>
  <si>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</si>
  <si>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</si>
  <si>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</si>
  <si>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</si>
  <si>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</si>
  <si>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</si>
  <si>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</si>
  <si>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</si>
  <si>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</si>
  <si>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</si>
  <si>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</si>
  <si>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</si>
  <si>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</si>
  <si>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</si>
  <si>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</si>
  <si>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</si>
  <si>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</si>
  <si>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</si>
  <si>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</si>
  <si>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</si>
  <si>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</si>
  <si>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</si>
  <si>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</si>
  <si>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</si>
  <si>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</si>
  <si>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</si>
  <si>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</si>
  <si>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</si>
  <si>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</si>
  <si>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</si>
  <si>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</si>
  <si>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</si>
  <si>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</si>
  <si>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</si>
  <si>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</si>
  <si>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</si>
  <si>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</si>
  <si>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</si>
  <si>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</si>
  <si>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</si>
  <si>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</si>
  <si>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</si>
  <si>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</si>
  <si>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</si>
  <si>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</si>
  <si>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</si>
  <si>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</si>
  <si>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</si>
  <si>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</si>
  <si>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</si>
  <si>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</si>
  <si>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</si>
  <si>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</si>
  <si>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</si>
  <si>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</si>
  <si>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</si>
  <si>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</si>
  <si>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</si>
  <si>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</si>
  <si>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</si>
  <si>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</si>
  <si>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</si>
  <si>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</si>
  <si>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</si>
  <si>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</si>
  <si>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</si>
  <si>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</si>
  <si>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</si>
  <si>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</si>
  <si>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</si>
  <si>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</si>
  <si>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</si>
  <si>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</si>
  <si>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</si>
  <si>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</si>
  <si>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</si>
  <si>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</si>
  <si>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</si>
  <si>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</si>
  <si>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</si>
  <si>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</si>
  <si>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</si>
  <si>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</si>
  <si>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</si>
  <si>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</si>
  <si>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</si>
  <si>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</si>
  <si>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</si>
  <si>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</si>
  <si>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</si>
  <si>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</si>
  <si>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</si>
  <si>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</si>
  <si>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</si>
  <si>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</si>
  <si>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</si>
  <si>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</si>
  <si>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</si>
  <si>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</si>
  <si>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</si>
  <si>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</si>
  <si>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</si>
  <si>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</si>
  <si>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</si>
  <si>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</si>
  <si>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</si>
  <si>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</si>
  <si>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</si>
  <si>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</si>
  <si>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</si>
  <si>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</si>
  <si>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</si>
  <si>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</si>
  <si>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</si>
  <si>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</si>
  <si>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</si>
  <si>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</si>
  <si>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</si>
  <si>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</si>
  <si>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</si>
  <si>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</si>
  <si>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</si>
  <si>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</si>
  <si>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</si>
  <si>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</si>
  <si>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</si>
  <si>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</si>
  <si>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</si>
  <si>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</si>
  <si>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</si>
  <si>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</si>
  <si>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</si>
  <si>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</si>
  <si>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</si>
  <si>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</si>
  <si>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</si>
  <si>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</si>
  <si>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</si>
  <si>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</si>
  <si>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</si>
  <si>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</si>
  <si>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</si>
  <si>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</si>
  <si>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</si>
  <si>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</si>
  <si>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</si>
  <si>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</si>
  <si>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</si>
  <si>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</si>
  <si>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</si>
  <si>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</si>
  <si>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</si>
  <si>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</si>
  <si>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</si>
  <si>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</si>
  <si>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</si>
  <si>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</si>
  <si>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</si>
  <si>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</si>
  <si>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</si>
  <si>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</si>
  <si>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</si>
  <si>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</si>
  <si>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</si>
  <si>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</si>
  <si>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</si>
  <si>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</si>
  <si>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</si>
  <si>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</si>
  <si>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</si>
  <si>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</si>
  <si>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</si>
  <si>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</si>
  <si>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</si>
  <si>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</si>
  <si>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</si>
  <si>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</si>
  <si>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</si>
  <si>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</si>
  <si>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</si>
  <si>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</si>
  <si>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</si>
  <si>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</si>
  <si>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</si>
  <si>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</si>
  <si>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</si>
  <si>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</si>
  <si>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</si>
  <si>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</si>
  <si>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</si>
  <si>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</si>
  <si>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</si>
  <si>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</si>
  <si>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</si>
  <si>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</si>
  <si>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</si>
  <si>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</si>
  <si>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</si>
  <si>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</si>
  <si>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</si>
  <si>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</si>
  <si>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</si>
  <si>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</si>
  <si>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</si>
  <si>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</si>
  <si>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</si>
  <si>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</si>
  <si>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</si>
  <si>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</si>
  <si>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</si>
  <si>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</si>
  <si>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</si>
  <si>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</si>
  <si>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</si>
  <si>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</si>
  <si>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</si>
  <si>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</si>
  <si>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</si>
  <si>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</si>
  <si>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</si>
  <si>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</si>
  <si>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</si>
  <si>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</si>
  <si>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</si>
  <si>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</si>
  <si>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</si>
  <si>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</si>
  <si>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</si>
  <si>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</si>
  <si>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</si>
  <si>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</si>
  <si>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</si>
  <si>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</si>
  <si>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</si>
  <si>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</si>
  <si>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</si>
  <si>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</si>
  <si>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</si>
  <si>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</si>
  <si>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</si>
  <si>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</si>
  <si>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</si>
  <si>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</si>
  <si>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</si>
  <si>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</si>
  <si>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</si>
  <si>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</si>
  <si>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</si>
  <si>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</si>
  <si>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</si>
  <si>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</si>
  <si>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</si>
  <si>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</si>
  <si>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</si>
  <si>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</si>
  <si>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</si>
  <si>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</si>
  <si>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</si>
  <si>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</si>
  <si>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</si>
  <si>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</si>
  <si>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</si>
  <si>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</si>
  <si>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</si>
  <si>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</si>
  <si>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</si>
  <si>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</si>
  <si>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</si>
  <si>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</si>
  <si>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</si>
  <si>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</si>
  <si>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</si>
  <si>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</si>
  <si>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</si>
  <si>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</si>
  <si>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</si>
  <si>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</si>
  <si>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</si>
  <si>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</si>
  <si>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</si>
  <si>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</si>
  <si>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</si>
  <si>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</si>
  <si>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</si>
  <si>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</si>
  <si>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</si>
  <si>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</si>
  <si>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</si>
  <si>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</si>
  <si>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</si>
  <si>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</si>
  <si>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</si>
  <si>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</si>
  <si>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</si>
  <si>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</si>
  <si>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</si>
  <si>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</si>
  <si>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</si>
  <si>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</si>
  <si>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</si>
  <si>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</si>
  <si>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</si>
  <si>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</si>
  <si>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</si>
  <si>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</si>
  <si>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</si>
  <si>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</si>
  <si>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</si>
  <si>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</si>
  <si>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</si>
  <si>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</si>
  <si>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</si>
  <si>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</si>
  <si>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</si>
  <si>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</si>
  <si>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</si>
  <si>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</si>
  <si>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</si>
  <si>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</si>
  <si>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</si>
  <si>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</si>
  <si>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</si>
  <si>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</si>
  <si>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</si>
  <si>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</si>
  <si>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</si>
  <si>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</si>
  <si>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</si>
  <si>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</si>
  <si>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</si>
  <si>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</si>
  <si>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</si>
  <si>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</si>
  <si>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</si>
  <si>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</si>
  <si>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</si>
  <si>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</si>
  <si>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</si>
  <si>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</si>
  <si>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</si>
  <si>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</si>
  <si>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</si>
  <si>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</si>
  <si>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</si>
  <si>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</si>
  <si>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</si>
  <si>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</si>
  <si>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</si>
  <si>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</si>
  <si>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</si>
  <si>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</si>
  <si>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</si>
  <si>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</si>
  <si>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</si>
  <si>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</si>
  <si>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</si>
  <si>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</si>
  <si>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</si>
  <si>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</si>
  <si>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</si>
  <si>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</si>
  <si>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</si>
  <si>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</si>
  <si>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</si>
  <si>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</si>
  <si>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</si>
  <si>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</si>
  <si>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</si>
  <si>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</si>
  <si>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</si>
  <si>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</si>
  <si>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</si>
  <si>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</si>
  <si>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</si>
  <si>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</si>
  <si>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</si>
  <si>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</si>
  <si>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</si>
  <si>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</si>
  <si>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</si>
  <si>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</si>
  <si>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</si>
  <si>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</si>
  <si>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</si>
  <si>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</si>
  <si>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</si>
  <si>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</si>
  <si>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</si>
  <si>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</si>
  <si>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</si>
  <si>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</si>
  <si>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</si>
  <si>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</si>
  <si>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</si>
  <si>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</si>
  <si>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</si>
  <si>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</si>
  <si>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</si>
  <si>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</si>
  <si>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</si>
  <si>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</si>
  <si>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</si>
  <si>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</si>
  <si>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</si>
  <si>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</si>
  <si>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</si>
  <si>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</si>
  <si>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</si>
  <si>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</si>
  <si>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</si>
  <si>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</si>
  <si>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</si>
  <si>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</si>
  <si>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</si>
  <si>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</si>
  <si>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</si>
  <si>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</si>
  <si>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</si>
  <si>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</si>
  <si>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</si>
  <si>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</si>
  <si>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</si>
  <si>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</si>
  <si>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</si>
  <si>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</si>
  <si>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</si>
  <si>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</si>
  <si>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</si>
  <si>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</si>
  <si>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</si>
  <si>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</si>
  <si>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</si>
  <si>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</si>
  <si>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</si>
  <si>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</si>
  <si>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</si>
  <si>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</si>
  <si>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</si>
  <si>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</si>
  <si>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</si>
  <si>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</si>
  <si>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</si>
  <si>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</si>
  <si>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</si>
  <si>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</si>
  <si>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</si>
  <si>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</si>
  <si>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</si>
  <si>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</si>
  <si>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</si>
  <si>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</si>
  <si>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</si>
  <si>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</si>
  <si>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</si>
  <si>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</si>
  <si>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</si>
  <si>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</si>
  <si>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</si>
  <si>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</si>
  <si>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</si>
  <si>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</si>
  <si>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</si>
  <si>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</si>
  <si>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</si>
  <si>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</si>
  <si>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</si>
  <si>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</si>
  <si>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</si>
  <si>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</si>
  <si>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</si>
  <si>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</si>
  <si>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</si>
  <si>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</si>
  <si>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</si>
  <si>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</si>
  <si>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</si>
  <si>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</si>
  <si>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</si>
  <si>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</si>
  <si>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</si>
  <si>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</si>
  <si>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</si>
  <si>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</si>
  <si>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</si>
  <si>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</si>
  <si>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</si>
  <si>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</si>
  <si>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</si>
  <si>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</si>
  <si>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</si>
  <si>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</si>
  <si>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</si>
  <si>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</si>
  <si>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</si>
  <si>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</si>
  <si>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</si>
  <si>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</si>
  <si>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</si>
  <si>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</si>
  <si>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</si>
  <si>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</si>
  <si>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</si>
  <si>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</si>
  <si>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</si>
  <si>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</si>
  <si>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</si>
  <si>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</si>
  <si>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</si>
  <si>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</si>
  <si>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</si>
  <si>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</si>
  <si>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</si>
  <si>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</si>
  <si>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</si>
  <si>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</si>
  <si>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</si>
  <si>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</si>
  <si>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</si>
  <si>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</si>
  <si>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</si>
  <si>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</si>
  <si>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</si>
  <si>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</si>
  <si>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</si>
  <si>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</si>
  <si>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</si>
  <si>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</si>
  <si>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</si>
  <si>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</si>
  <si>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</si>
  <si>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</si>
  <si>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</si>
  <si>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</si>
  <si>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</si>
  <si>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</si>
  <si>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</si>
  <si>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</si>
  <si>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</si>
  <si>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</si>
  <si>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</si>
  <si>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</si>
  <si>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</si>
  <si>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</si>
  <si>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</si>
  <si>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</si>
  <si>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</si>
  <si>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</si>
  <si>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</si>
  <si>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</si>
  <si>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</si>
  <si>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</si>
  <si>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</si>
  <si>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</si>
  <si>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</si>
  <si>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</si>
  <si>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</si>
  <si>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</si>
  <si>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</si>
  <si>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</si>
  <si>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</si>
  <si>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</si>
  <si>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</si>
  <si>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</si>
  <si>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</si>
  <si>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</si>
  <si>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</si>
  <si>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</si>
  <si>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</si>
  <si>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</si>
  <si>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</si>
  <si>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</si>
  <si>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</si>
  <si>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</si>
  <si>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</si>
  <si>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</si>
  <si>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</si>
  <si>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</si>
  <si>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</si>
  <si>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</si>
  <si>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</si>
  <si>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</si>
  <si>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</si>
  <si>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</si>
  <si>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</si>
  <si>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</si>
  <si>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</si>
  <si>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</si>
  <si>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</si>
  <si>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</si>
  <si>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</si>
  <si>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</si>
  <si>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</si>
  <si>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</si>
  <si>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</si>
  <si>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</si>
  <si>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</si>
  <si>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</si>
  <si>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</si>
  <si>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</si>
  <si>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</si>
  <si>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</si>
  <si>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</si>
  <si>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</si>
  <si>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</si>
  <si>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</si>
  <si>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</si>
  <si>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</si>
  <si>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</si>
  <si>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</si>
  <si>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</si>
  <si>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</si>
  <si>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</si>
  <si>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</si>
  <si>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</si>
  <si>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</si>
  <si>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</si>
  <si>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</si>
  <si>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</si>
  <si>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</si>
  <si>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</si>
  <si>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</si>
  <si>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</si>
  <si>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</si>
  <si>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</si>
  <si>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</si>
  <si>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</si>
  <si>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</si>
  <si>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</si>
  <si>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</si>
  <si>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</si>
  <si>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</si>
  <si>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</si>
  <si>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</si>
  <si>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</si>
  <si>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</si>
  <si>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</si>
  <si>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</si>
  <si>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</si>
  <si>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</si>
  <si>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</si>
  <si>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</si>
  <si>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</si>
  <si>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</si>
  <si>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</si>
  <si>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</si>
  <si>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</si>
  <si>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</si>
  <si>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</si>
  <si>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</si>
  <si>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</si>
  <si>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</si>
  <si>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</si>
  <si>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</si>
  <si>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</si>
  <si>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</si>
  <si>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</si>
  <si>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</si>
  <si>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</si>
  <si>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</si>
  <si>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</si>
  <si>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</si>
  <si>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</si>
  <si>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</si>
  <si>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</si>
  <si>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</si>
  <si>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</si>
  <si>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</si>
  <si>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</si>
  <si>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</si>
  <si>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</si>
  <si>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</si>
  <si>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</si>
  <si>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</si>
  <si>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</si>
  <si>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</si>
  <si>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</si>
  <si>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</si>
  <si>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</si>
  <si>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</si>
  <si>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</si>
  <si>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</si>
  <si>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</si>
  <si>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</si>
  <si>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</si>
  <si>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</si>
  <si>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</si>
  <si>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</si>
  <si>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</si>
  <si>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</si>
  <si>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</si>
  <si>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</si>
  <si>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</si>
  <si>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</si>
  <si>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</si>
  <si>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</si>
  <si>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</si>
  <si>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</si>
  <si>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</si>
  <si>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</si>
  <si>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</si>
  <si>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</si>
  <si>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</si>
  <si>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</si>
  <si>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</si>
  <si>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</si>
  <si>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</si>
  <si>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</si>
  <si>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</si>
  <si>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</si>
  <si>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</si>
  <si>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</si>
  <si>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</si>
  <si>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</si>
  <si>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</si>
  <si>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</si>
  <si>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</si>
  <si>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</si>
  <si>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</si>
  <si>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</si>
  <si>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</si>
  <si>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</si>
  <si>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</si>
  <si>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</si>
  <si>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</si>
  <si>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</si>
  <si>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</si>
  <si>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</si>
  <si>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</si>
  <si>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</si>
  <si>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</si>
  <si>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</si>
  <si>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</si>
  <si>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</si>
  <si>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</si>
  <si>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</si>
  <si>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</si>
  <si>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</si>
  <si>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</si>
  <si>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</si>
  <si>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</si>
  <si>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</si>
  <si>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</si>
  <si>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</si>
  <si>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</si>
  <si>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</si>
  <si>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</si>
  <si>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</si>
  <si>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</si>
  <si>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</si>
  <si>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</si>
  <si>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</si>
  <si>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</si>
  <si>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</si>
  <si>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</si>
  <si>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</si>
  <si>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</si>
  <si>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</si>
  <si>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</si>
  <si>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</si>
  <si>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</si>
  <si>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</si>
  <si>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</si>
  <si>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</si>
  <si>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</si>
  <si>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</si>
  <si>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</si>
  <si>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</si>
  <si>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</si>
  <si>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</si>
  <si>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</si>
  <si>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</si>
  <si>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</si>
  <si>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</si>
  <si>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</si>
  <si>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</si>
  <si>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</si>
  <si>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</si>
  <si>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</si>
  <si>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</si>
  <si>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</si>
  <si>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</si>
  <si>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</si>
  <si>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</si>
  <si>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</si>
  <si>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</si>
  <si>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</si>
  <si>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</si>
  <si>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</si>
  <si>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</si>
  <si>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</si>
  <si>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</si>
  <si>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</si>
  <si>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</si>
  <si>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</si>
  <si>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</si>
  <si>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</si>
  <si>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</si>
  <si>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</si>
  <si>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</si>
  <si>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</si>
  <si>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</si>
  <si>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</si>
  <si>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</si>
  <si>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</si>
  <si>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</si>
  <si>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</si>
  <si>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</si>
  <si>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</si>
  <si>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</si>
  <si>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</si>
  <si>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</si>
  <si>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</si>
  <si>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</si>
  <si>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</si>
  <si>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</si>
  <si>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</si>
  <si>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</si>
  <si>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</si>
  <si>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</si>
  <si>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</si>
  <si>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</si>
  <si>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</si>
  <si>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</si>
  <si>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</si>
  <si>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</si>
  <si>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</si>
  <si>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</si>
  <si>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</si>
  <si>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</si>
  <si>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</si>
  <si>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</si>
  <si>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</si>
  <si>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</si>
  <si>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</si>
  <si>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</si>
  <si>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</si>
  <si>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</si>
  <si>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</si>
  <si>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</si>
  <si>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</si>
  <si>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</si>
  <si>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</si>
  <si>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</si>
  <si>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</si>
  <si>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</si>
  <si>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</si>
  <si>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</si>
  <si>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</si>
  <si>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</si>
  <si>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</si>
  <si>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</si>
  <si>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</si>
  <si>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</si>
  <si>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</si>
  <si>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</si>
  <si>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</si>
  <si>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</si>
  <si>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</si>
  <si>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</si>
  <si>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</si>
  <si>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</si>
  <si>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</si>
  <si>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</si>
  <si>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</si>
  <si>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</si>
  <si>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</si>
  <si>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</si>
  <si>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</si>
  <si>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</si>
  <si>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</si>
  <si>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</si>
  <si>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</si>
  <si>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</si>
  <si>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</si>
  <si>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</si>
  <si>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</si>
  <si>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</si>
  <si>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</si>
  <si>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</si>
  <si>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</si>
  <si>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</si>
  <si>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</si>
  <si>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</si>
  <si>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</si>
  <si>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</si>
  <si>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</si>
  <si>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</si>
  <si>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</si>
  <si>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</si>
  <si>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</si>
  <si>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</si>
  <si>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</si>
  <si>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</si>
  <si>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</si>
  <si>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</si>
  <si>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</si>
  <si>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</si>
  <si>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</si>
  <si>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</si>
  <si>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</si>
  <si>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</si>
  <si>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</si>
  <si>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</si>
  <si>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</si>
  <si>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</si>
  <si>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</si>
  <si>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</si>
  <si>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</si>
  <si>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</si>
  <si>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</si>
  <si>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</si>
  <si>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</si>
  <si>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</si>
  <si>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</si>
  <si>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</si>
  <si>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</si>
  <si>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</si>
  <si>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</si>
  <si>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</si>
  <si>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</si>
  <si>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</si>
  <si>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</si>
  <si>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</si>
  <si>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</si>
  <si>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</si>
  <si>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</si>
  <si>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</si>
  <si>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</si>
  <si>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</si>
  <si>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</si>
  <si>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</si>
  <si>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</si>
  <si>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</si>
  <si>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</si>
  <si>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</si>
  <si>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</si>
  <si>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</si>
  <si>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</si>
  <si>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</si>
  <si>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</si>
  <si>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</si>
  <si>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</si>
  <si>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</si>
  <si>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</si>
  <si>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</si>
  <si>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</si>
  <si>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</si>
  <si>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</si>
  <si>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</si>
  <si>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</si>
  <si>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</si>
  <si>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</si>
  <si>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</si>
  <si>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</si>
  <si>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</si>
  <si>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</si>
  <si>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</si>
  <si>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</si>
  <si>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</si>
  <si>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</si>
  <si>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</si>
  <si>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</si>
  <si>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</si>
  <si>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</si>
  <si>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</si>
  <si>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</si>
  <si>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</si>
  <si>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</si>
  <si>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</si>
  <si>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</si>
  <si>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</si>
  <si>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</si>
  <si>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</si>
  <si>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</si>
  <si>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</si>
  <si>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</si>
  <si>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</si>
  <si>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</si>
  <si>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</si>
  <si>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</si>
  <si>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</si>
  <si>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</si>
  <si>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</si>
  <si>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</si>
  <si>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</si>
  <si>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</si>
  <si>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</si>
  <si>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</si>
  <si>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</si>
  <si>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</si>
  <si>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</si>
  <si>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</si>
  <si>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</si>
  <si>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</si>
  <si>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</si>
  <si>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</si>
  <si>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</si>
  <si>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</si>
  <si>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</si>
  <si>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</si>
  <si>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</si>
  <si>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</si>
  <si>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</si>
  <si>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</si>
  <si>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</si>
  <si>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</si>
  <si>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</si>
  <si>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</si>
  <si>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</si>
  <si>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</si>
  <si>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</si>
  <si>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</si>
  <si>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</si>
  <si>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</si>
  <si>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</si>
  <si>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</si>
  <si>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</si>
  <si>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</si>
  <si>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</si>
  <si>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</si>
  <si>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</si>
  <si>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</si>
  <si>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</si>
  <si>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</si>
  <si>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</si>
  <si>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</si>
  <si>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</si>
  <si>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</si>
  <si>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</si>
  <si>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</si>
  <si>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</si>
  <si>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</si>
  <si>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</si>
  <si>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</si>
  <si>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</si>
  <si>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</si>
  <si>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</si>
  <si>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</si>
  <si>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</si>
  <si>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</si>
  <si>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</si>
  <si>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</si>
  <si>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</si>
  <si>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</si>
  <si>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</si>
  <si>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</si>
  <si>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</si>
  <si>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</si>
  <si>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</si>
  <si>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</si>
  <si>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</si>
  <si>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</si>
  <si>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</si>
  <si>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</si>
  <si>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</si>
  <si>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</si>
  <si>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</si>
  <si>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</si>
  <si>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</si>
  <si>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</si>
  <si>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</si>
  <si>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</si>
  <si>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</si>
  <si>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</si>
  <si>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</si>
  <si>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</si>
  <si>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</si>
  <si>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</si>
  <si>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</si>
  <si>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</si>
  <si>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</si>
  <si>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</si>
  <si>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</si>
  <si>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</si>
  <si>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</si>
  <si>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</si>
  <si>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</si>
  <si>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</si>
  <si>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</si>
  <si>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</si>
  <si>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</si>
  <si>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</si>
  <si>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</si>
  <si>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</si>
  <si>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</si>
  <si>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</si>
  <si>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</si>
  <si>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</si>
  <si>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</si>
  <si>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</si>
  <si>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</si>
  <si>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</si>
  <si>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</si>
  <si>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</si>
  <si>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</si>
  <si>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</si>
  <si>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</si>
  <si>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</si>
  <si>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</si>
  <si>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</si>
  <si>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</si>
  <si>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</si>
  <si>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</si>
  <si>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</si>
  <si>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</si>
  <si>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</si>
  <si>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</si>
  <si>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</si>
  <si>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</si>
  <si>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</si>
  <si>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</si>
  <si>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</si>
  <si>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</si>
  <si>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</si>
  <si>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</si>
  <si>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</si>
  <si>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</si>
  <si>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</si>
  <si>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</si>
  <si>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</si>
  <si>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</si>
  <si>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</si>
  <si>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</si>
  <si>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</si>
  <si>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</si>
  <si>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</si>
  <si>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</si>
  <si>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</si>
  <si>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</si>
  <si>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</si>
  <si>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</si>
  <si>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</si>
  <si>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</si>
  <si>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</si>
  <si>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</si>
  <si>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</si>
  <si>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</si>
  <si>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</si>
  <si>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</si>
  <si>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</si>
  <si>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</si>
  <si>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</si>
  <si>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</si>
  <si>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</si>
  <si>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</si>
  <si>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</si>
  <si>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</si>
  <si>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</si>
  <si>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</si>
  <si>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</si>
  <si>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</si>
  <si>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</si>
  <si>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</si>
  <si>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</si>
  <si>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</si>
  <si>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</si>
  <si>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</si>
  <si>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</si>
  <si>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</si>
  <si>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</si>
  <si>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</si>
  <si>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</si>
  <si>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</si>
  <si>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</si>
  <si>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</si>
  <si>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</si>
  <si>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</si>
  <si>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</si>
  <si>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</si>
  <si>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</si>
  <si>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</si>
  <si>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</si>
  <si>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</si>
  <si>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</si>
  <si>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</si>
  <si>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</si>
  <si>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</si>
  <si>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</si>
  <si>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</si>
  <si>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</si>
  <si>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</si>
  <si>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</si>
  <si>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</si>
  <si>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</si>
  <si>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</si>
  <si>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</si>
  <si>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</si>
  <si>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</si>
  <si>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</si>
  <si>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</si>
  <si>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</si>
  <si>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</si>
  <si>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</si>
  <si>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</si>
  <si>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</si>
  <si>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</si>
  <si>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</si>
  <si>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</si>
  <si>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</si>
  <si>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</si>
  <si>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</si>
  <si>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</si>
  <si>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</si>
  <si>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</si>
  <si>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</si>
  <si>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</si>
  <si>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</si>
  <si>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</si>
  <si>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</si>
  <si>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</si>
  <si>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</si>
  <si>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</si>
  <si>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</si>
  <si>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</si>
  <si>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</si>
  <si>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</si>
  <si>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</si>
  <si>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</si>
  <si>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</si>
  <si>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</si>
  <si>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</si>
  <si>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</si>
  <si>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</si>
  <si>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</si>
  <si>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</si>
  <si>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</si>
  <si>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</si>
  <si>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</si>
  <si>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</si>
  <si>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</si>
  <si>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</si>
  <si>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</si>
  <si>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</si>
  <si>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</si>
  <si>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</si>
  <si>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</si>
  <si>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</si>
  <si>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</si>
  <si>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</si>
  <si>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</si>
  <si>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</si>
  <si>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</si>
  <si>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</si>
  <si>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</si>
  <si>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</si>
  <si>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</si>
  <si>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</si>
  <si>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</si>
  <si>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</si>
  <si>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</si>
  <si>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</si>
  <si>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</si>
  <si>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</si>
  <si>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</si>
  <si>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</si>
  <si>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</si>
  <si>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</si>
  <si>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</si>
  <si>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</si>
  <si>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</si>
  <si>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</si>
  <si>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</si>
  <si>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</si>
  <si>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</si>
  <si>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</si>
  <si>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</si>
  <si>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</si>
  <si>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</si>
  <si>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</si>
  <si>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</si>
  <si>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</si>
  <si>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</si>
  <si>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</si>
  <si>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</si>
  <si>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</si>
  <si>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</si>
  <si>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</si>
  <si>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</si>
  <si>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</si>
  <si>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</si>
  <si>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</si>
  <si>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</si>
  <si>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</si>
  <si>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</si>
  <si>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</si>
  <si>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</si>
  <si>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</si>
  <si>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</si>
  <si>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</si>
  <si>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</si>
  <si>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</si>
  <si>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</si>
  <si>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</si>
  <si>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</si>
  <si>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</si>
  <si>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</si>
  <si>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</si>
  <si>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</si>
  <si>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</si>
  <si>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</si>
  <si>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</si>
  <si>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</si>
  <si>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</si>
  <si>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</si>
  <si>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</si>
  <si>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</si>
  <si>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</si>
  <si>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</si>
  <si>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</si>
  <si>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</si>
  <si>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</si>
  <si>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</si>
  <si>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</si>
  <si>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</si>
  <si>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</si>
  <si>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</si>
  <si>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</si>
  <si>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</si>
  <si>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</si>
  <si>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</si>
  <si>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</si>
  <si>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</si>
  <si>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</si>
  <si>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</si>
  <si>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</si>
  <si>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</si>
  <si>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</si>
  <si>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</si>
  <si>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</si>
  <si>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</si>
  <si>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</si>
  <si>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</si>
  <si>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</si>
  <si>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</si>
  <si>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</si>
  <si>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</si>
  <si>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</si>
  <si>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</si>
  <si>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</si>
  <si>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</si>
  <si>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</si>
  <si>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</si>
  <si>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</si>
  <si>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</si>
  <si>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</si>
  <si>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</si>
  <si>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</si>
  <si>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</si>
  <si>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</si>
  <si>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</si>
  <si>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</si>
  <si>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</si>
  <si>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</si>
  <si>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</si>
  <si>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</si>
  <si>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</si>
  <si>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</si>
  <si>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</si>
  <si>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</si>
  <si>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</si>
  <si>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</si>
  <si>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</si>
  <si>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</si>
  <si>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</si>
  <si>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</si>
  <si>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</si>
  <si>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</si>
  <si>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</si>
  <si>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</si>
  <si>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</si>
  <si>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</si>
  <si>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</si>
  <si>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</si>
  <si>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</si>
  <si>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</si>
  <si>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</si>
  <si>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</si>
  <si>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</si>
  <si>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</si>
  <si>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</si>
  <si>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</si>
  <si>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</si>
  <si>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</si>
  <si>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</si>
  <si>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</si>
  <si>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</si>
  <si>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</si>
  <si>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</si>
  <si>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</si>
  <si>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</si>
  <si>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</si>
  <si>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</si>
  <si>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</si>
  <si>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</si>
  <si>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</si>
  <si>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</si>
  <si>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</si>
  <si>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</si>
  <si>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</si>
  <si>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</si>
  <si>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</si>
  <si>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</si>
  <si>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</si>
  <si>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</si>
  <si>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</si>
  <si>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</si>
  <si>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</si>
  <si>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</si>
  <si>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</si>
  <si>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</si>
  <si>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</si>
  <si>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</si>
  <si>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</si>
  <si>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</si>
  <si>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</si>
  <si>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</si>
  <si>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</si>
  <si>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</si>
  <si>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</si>
  <si>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</si>
  <si>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</si>
  <si>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</si>
  <si>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</si>
  <si>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</si>
  <si>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</si>
  <si>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</si>
  <si>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</si>
  <si>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</si>
  <si>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</si>
  <si>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</si>
  <si>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</si>
  <si>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</si>
  <si>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</si>
  <si>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</si>
  <si>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</si>
  <si>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</si>
  <si>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</si>
  <si>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</si>
  <si>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</si>
  <si>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</si>
  <si>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</si>
  <si>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</si>
  <si>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</si>
  <si>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</si>
  <si>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</si>
  <si>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</si>
  <si>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</si>
  <si>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</si>
  <si>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</si>
  <si>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</si>
  <si>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</si>
  <si>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</si>
  <si>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</si>
  <si>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</si>
  <si>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</si>
  <si>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</si>
  <si>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</si>
  <si>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</si>
  <si>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</si>
  <si>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</si>
  <si>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</si>
  <si>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</si>
  <si>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</si>
  <si>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</si>
  <si>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</si>
  <si>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</si>
  <si>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</si>
  <si>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</si>
  <si>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</si>
  <si>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</si>
  <si>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</si>
  <si>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</si>
  <si>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</si>
  <si>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</si>
  <si>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</si>
  <si>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</si>
  <si>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</si>
  <si>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</si>
  <si>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</si>
  <si>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</si>
  <si>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</si>
  <si>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</si>
  <si>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</si>
  <si>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</si>
  <si>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</si>
  <si>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</si>
  <si>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</si>
  <si>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</si>
  <si>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</si>
  <si>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</si>
  <si>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</si>
  <si>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</si>
  <si>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</si>
  <si>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</si>
  <si>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</si>
  <si>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</si>
  <si>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</si>
  <si>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</si>
  <si>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</si>
  <si>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</si>
  <si>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</si>
  <si>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</si>
  <si>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</si>
  <si>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</si>
  <si>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</si>
  <si>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</si>
  <si>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</si>
  <si>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</si>
  <si>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</si>
  <si>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</si>
  <si>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</si>
  <si>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</si>
  <si>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</si>
  <si>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</si>
  <si>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</si>
  <si>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</si>
  <si>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</si>
  <si>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</si>
  <si>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</si>
  <si>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</si>
  <si>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</si>
  <si>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</si>
  <si>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</si>
  <si>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</si>
  <si>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</si>
  <si>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</si>
  <si>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</si>
  <si>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</si>
  <si>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</si>
  <si>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</si>
  <si>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</si>
  <si>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</si>
  <si>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</si>
  <si>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</si>
  <si>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</si>
  <si>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</si>
  <si>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</si>
  <si>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</si>
  <si>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</si>
  <si>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</si>
  <si>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</si>
  <si>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</si>
  <si>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</si>
  <si>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</si>
  <si>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</si>
  <si>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</si>
  <si>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</si>
  <si>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</si>
  <si>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</si>
  <si>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</si>
  <si>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</si>
  <si>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</si>
  <si>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</si>
  <si>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</si>
  <si>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</si>
  <si>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</si>
  <si>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</si>
  <si>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</si>
  <si>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</si>
  <si>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</si>
  <si>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</si>
  <si>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</si>
  <si>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</si>
  <si>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</si>
  <si>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</si>
  <si>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</si>
  <si>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</si>
  <si>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</si>
  <si>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</si>
  <si>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</si>
  <si>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</si>
  <si>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</si>
  <si>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</si>
  <si>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</si>
  <si>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</si>
  <si>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</si>
  <si>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</si>
  <si>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</si>
  <si>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</si>
  <si>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</si>
  <si>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</si>
  <si>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</si>
  <si>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</si>
  <si>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</si>
  <si>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</si>
  <si>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</si>
  <si>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</si>
  <si>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</si>
  <si>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</si>
  <si>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</si>
  <si>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</si>
  <si>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</si>
  <si>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</si>
  <si>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</si>
  <si>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</si>
  <si>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</si>
  <si>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</si>
  <si>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</si>
  <si>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</si>
  <si>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</si>
  <si>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</si>
  <si>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</si>
  <si>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</si>
  <si>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</si>
  <si>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</si>
  <si>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</si>
  <si>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</si>
  <si>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</si>
  <si>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</si>
  <si>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</si>
  <si>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</si>
  <si>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</si>
  <si>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</si>
  <si>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</si>
  <si>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</si>
  <si>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</si>
  <si>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</si>
  <si>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</si>
  <si>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</si>
  <si>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</si>
  <si>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</si>
  <si>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</si>
  <si>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</si>
  <si>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</si>
  <si>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</si>
  <si>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</si>
  <si>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</si>
  <si>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</si>
  <si>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</si>
  <si>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</si>
  <si>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</si>
  <si>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</si>
  <si>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</si>
  <si>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</si>
  <si>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</si>
  <si>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</si>
  <si>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</si>
  <si>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</si>
  <si>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</si>
  <si>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</si>
  <si>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</si>
  <si>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</si>
  <si>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</si>
  <si>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</si>
  <si>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</si>
  <si>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</si>
  <si>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</si>
  <si>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</si>
  <si>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</si>
  <si>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</si>
  <si>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</si>
  <si>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</si>
  <si>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</si>
  <si>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</si>
  <si>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</si>
  <si>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</si>
  <si>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</si>
  <si>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</si>
  <si>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</si>
  <si>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</si>
  <si>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</si>
  <si>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</si>
  <si>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</si>
  <si>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</si>
  <si>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</si>
  <si>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</si>
  <si>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</si>
  <si>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</si>
  <si>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</si>
  <si>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</si>
  <si>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</si>
  <si>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</si>
  <si>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</si>
  <si>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</si>
  <si>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</si>
  <si>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</si>
  <si>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</si>
  <si>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</si>
  <si>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</si>
  <si>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</si>
  <si>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</si>
  <si>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</si>
  <si>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</si>
  <si>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</si>
  <si>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</si>
  <si>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</si>
  <si>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</si>
  <si>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</si>
  <si>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</si>
  <si>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</si>
  <si>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</si>
  <si>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</si>
  <si>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</si>
  <si>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</si>
  <si>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</si>
  <si>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</si>
  <si>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</si>
  <si>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</si>
  <si>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</si>
  <si>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</si>
  <si>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</si>
  <si>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</si>
  <si>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</si>
  <si>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</si>
  <si>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</si>
  <si>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</si>
  <si>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</si>
  <si>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</si>
  <si>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</si>
  <si>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</si>
  <si>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</si>
  <si>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</si>
  <si>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</si>
  <si>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</si>
  <si>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</si>
  <si>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</si>
  <si>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</si>
  <si>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</si>
  <si>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</si>
  <si>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</si>
  <si>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</si>
  <si>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</si>
  <si>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</si>
  <si>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</si>
  <si>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</si>
  <si>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</si>
  <si>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</si>
  <si>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</si>
  <si>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</si>
  <si>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</si>
  <si>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</si>
  <si>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</si>
  <si>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</si>
  <si>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</si>
  <si>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</si>
  <si>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</si>
  <si>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</si>
  <si>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</si>
  <si>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</si>
  <si>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</si>
  <si>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</si>
  <si>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</si>
  <si>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</si>
  <si>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</si>
  <si>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</si>
  <si>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</si>
  <si>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</si>
  <si>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</si>
  <si>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</si>
  <si>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</si>
  <si>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</si>
  <si>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</si>
  <si>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</si>
  <si>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</si>
  <si>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</si>
  <si>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</si>
  <si>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</si>
  <si>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</si>
  <si>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</si>
  <si>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</si>
  <si>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</si>
  <si>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</si>
  <si>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</si>
  <si>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</si>
  <si>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</si>
  <si>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</si>
  <si>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</si>
  <si>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</si>
  <si>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</si>
  <si>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</si>
  <si>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</si>
  <si>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</si>
  <si>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</si>
  <si>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</si>
  <si>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</si>
  <si>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</si>
  <si>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</si>
  <si>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</si>
  <si>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</si>
  <si>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</si>
  <si>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</si>
  <si>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</si>
  <si>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</si>
  <si>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</si>
  <si>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</si>
  <si>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</si>
  <si>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</si>
  <si>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</si>
  <si>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</si>
  <si>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</si>
  <si>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</si>
  <si>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</si>
  <si>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</si>
  <si>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</si>
  <si>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</si>
  <si>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</si>
  <si>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</si>
  <si>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</si>
  <si>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</si>
  <si>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</si>
  <si>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</si>
  <si>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</si>
  <si>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</si>
  <si>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</si>
  <si>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</si>
  <si>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</si>
  <si>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</si>
  <si>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</si>
  <si>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</si>
  <si>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</si>
  <si>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</si>
  <si>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</si>
  <si>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</si>
  <si>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</si>
  <si>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</si>
  <si>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</si>
  <si>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</si>
  <si>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</si>
  <si>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</si>
  <si>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</si>
  <si>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</si>
  <si>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</si>
  <si>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</si>
  <si>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</si>
  <si>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</si>
  <si>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</si>
  <si>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</si>
  <si>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</si>
  <si>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</si>
  <si>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</si>
  <si>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</si>
  <si>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</si>
  <si>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</si>
  <si>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</si>
  <si>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</si>
  <si>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</si>
  <si>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</si>
  <si>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</si>
  <si>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</si>
  <si>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</si>
  <si>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</si>
  <si>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</si>
  <si>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</si>
  <si>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</si>
  <si>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</si>
  <si>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</si>
  <si>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</si>
  <si>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</si>
  <si>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</si>
  <si>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</si>
  <si>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</si>
  <si>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</si>
  <si>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</si>
  <si>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</si>
  <si>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</si>
  <si>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</si>
  <si>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</si>
  <si>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</si>
  <si>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</si>
  <si>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</si>
  <si>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</si>
  <si>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</si>
  <si>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</si>
  <si>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</si>
  <si>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</si>
  <si>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</si>
  <si>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</si>
  <si>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</si>
  <si>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</si>
  <si>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</si>
  <si>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</si>
  <si>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</si>
  <si>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</si>
  <si>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</si>
  <si>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</si>
  <si>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</si>
  <si>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</si>
  <si>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</si>
  <si>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</si>
  <si>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</si>
  <si>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</si>
  <si>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</si>
  <si>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</si>
  <si>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</si>
  <si>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</si>
  <si>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</si>
  <si>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</si>
  <si>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</si>
  <si>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</si>
  <si>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</si>
  <si>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</si>
  <si>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</si>
  <si>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</si>
  <si>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</si>
  <si>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</si>
  <si>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</si>
  <si>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</si>
  <si>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</si>
  <si>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</si>
  <si>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</si>
  <si>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</si>
  <si>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</si>
  <si>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</si>
  <si>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</si>
  <si>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</si>
  <si>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</si>
  <si>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</si>
  <si>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</si>
  <si>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</si>
  <si>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</si>
  <si>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</si>
  <si>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</si>
  <si>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</si>
  <si>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</si>
  <si>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</si>
  <si>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</si>
  <si>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</si>
  <si>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</si>
  <si>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</si>
  <si>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</si>
  <si>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</si>
  <si>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</si>
  <si>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</si>
  <si>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</si>
  <si>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</si>
  <si>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</si>
  <si>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</si>
  <si>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</si>
  <si>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</si>
  <si>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</si>
  <si>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</si>
  <si>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</si>
  <si>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</si>
  <si>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</si>
  <si>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</si>
  <si>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</si>
  <si>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</si>
  <si>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</si>
  <si>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</si>
  <si>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</si>
  <si>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</si>
  <si>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</si>
  <si>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</si>
  <si>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</si>
  <si>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</si>
  <si>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</si>
  <si>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</si>
  <si>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</si>
  <si>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</si>
  <si>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</si>
  <si>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</si>
  <si>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</si>
  <si>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</si>
  <si>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</si>
  <si>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</si>
  <si>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</si>
  <si>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</si>
  <si>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</si>
  <si>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</si>
  <si>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</si>
  <si>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</si>
  <si>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</si>
  <si>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</si>
  <si>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</si>
  <si>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</si>
  <si>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</si>
  <si>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</si>
  <si>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</si>
  <si>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</si>
  <si>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</si>
  <si>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</si>
  <si>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</si>
  <si>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</si>
  <si>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</si>
  <si>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</si>
  <si>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</si>
  <si>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</si>
  <si>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</si>
  <si>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</si>
  <si>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</si>
  <si>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</si>
  <si>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</si>
  <si>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</si>
  <si>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</si>
  <si>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</si>
  <si>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</si>
  <si>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</si>
  <si>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</si>
  <si>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</si>
  <si>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</si>
  <si>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</si>
  <si>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</si>
  <si>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</si>
  <si>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</si>
  <si>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</si>
  <si>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</si>
  <si>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</si>
  <si>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</si>
  <si>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</si>
  <si>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</si>
  <si>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</si>
  <si>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</si>
  <si>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</si>
  <si>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</si>
  <si>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</si>
  <si>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</si>
  <si>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</si>
  <si>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</si>
  <si>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</si>
  <si>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</si>
  <si>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</si>
  <si>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</si>
  <si>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</si>
  <si>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</si>
  <si>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</si>
  <si>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</si>
  <si>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</si>
  <si>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</si>
  <si>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</si>
  <si>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</si>
  <si>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</si>
  <si>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</si>
  <si>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</si>
  <si>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</si>
  <si>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</si>
  <si>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</si>
  <si>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</si>
  <si>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</si>
  <si>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</si>
  <si>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</si>
  <si>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</si>
  <si>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</si>
  <si>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</si>
  <si>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</si>
  <si>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</si>
  <si>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</si>
  <si>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</si>
  <si>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</si>
  <si>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</si>
  <si>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</si>
  <si>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</si>
  <si>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</si>
  <si>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</si>
  <si>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</si>
  <si>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</si>
  <si>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</si>
  <si>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</si>
  <si>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</si>
  <si>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</si>
  <si>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</si>
  <si>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</si>
  <si>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</si>
  <si>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</si>
  <si>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</si>
  <si>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</si>
  <si>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</si>
  <si>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</si>
  <si>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</si>
  <si>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</si>
  <si>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</si>
  <si>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</si>
  <si>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</si>
  <si>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</si>
  <si>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</si>
  <si>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</si>
  <si>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</si>
  <si>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</si>
  <si>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</si>
  <si>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</si>
  <si>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</si>
  <si>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</si>
  <si>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</si>
  <si>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</si>
  <si>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</si>
  <si>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</si>
  <si>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</si>
  <si>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</si>
  <si>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</si>
  <si>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</si>
  <si>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</si>
  <si>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</si>
  <si>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</si>
  <si>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</si>
  <si>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</si>
  <si>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</si>
  <si>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</si>
  <si>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</si>
  <si>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</si>
  <si>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</si>
  <si>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</si>
  <si>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</si>
  <si>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</si>
  <si>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</si>
  <si>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</si>
  <si>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</si>
  <si>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</si>
  <si>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</si>
  <si>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</si>
  <si>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</si>
  <si>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</si>
  <si>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</si>
  <si>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</si>
  <si>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</si>
  <si>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</si>
  <si>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</si>
  <si>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</si>
  <si>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</si>
  <si>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</si>
  <si>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</si>
  <si>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</si>
  <si>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</si>
  <si>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</si>
  <si>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</si>
  <si>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</si>
  <si>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</si>
  <si>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</si>
  <si>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</si>
  <si>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</si>
  <si>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</si>
  <si>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</si>
  <si>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</si>
  <si>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</si>
  <si>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</si>
  <si>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</si>
  <si>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</si>
  <si>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</si>
  <si>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</si>
  <si>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</si>
  <si>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</si>
  <si>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</si>
  <si>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</si>
  <si>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</si>
  <si>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</si>
  <si>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</si>
  <si>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</si>
  <si>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</si>
  <si>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</si>
  <si>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</si>
  <si>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</si>
  <si>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</si>
  <si>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</si>
  <si>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</si>
  <si>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</si>
  <si>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</si>
  <si>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</si>
  <si>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</si>
  <si>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</si>
  <si>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</si>
  <si>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</si>
  <si>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</si>
  <si>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</si>
  <si>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</si>
  <si>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</si>
  <si>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</si>
  <si>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</si>
  <si>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</si>
  <si>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</si>
  <si>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</si>
  <si>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</si>
  <si>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</si>
  <si>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</si>
  <si>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</si>
  <si>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</si>
  <si>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</si>
  <si>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</si>
  <si>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</si>
  <si>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</si>
  <si>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</si>
  <si>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</si>
  <si>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</si>
  <si>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</si>
  <si>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</si>
  <si>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</si>
  <si>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</si>
  <si>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</si>
  <si>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</si>
  <si>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</si>
  <si>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</si>
  <si>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</si>
  <si>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</si>
  <si>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</si>
  <si>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</si>
  <si>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</si>
  <si>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</si>
  <si>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</si>
  <si>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</si>
  <si>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</si>
  <si>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</si>
  <si>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</si>
  <si>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</si>
  <si>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</si>
  <si>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</si>
  <si>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</si>
  <si>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</si>
  <si>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</si>
  <si>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</si>
  <si>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</si>
  <si>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</si>
  <si>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</si>
  <si>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</si>
  <si>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</si>
  <si>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</si>
  <si>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</si>
  <si>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</si>
  <si>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</si>
  <si>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</si>
  <si>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</si>
  <si>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</si>
  <si>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</si>
  <si>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</si>
  <si>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</si>
  <si>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</si>
  <si>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</si>
  <si>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</si>
  <si>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</si>
  <si>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</si>
  <si>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</si>
  <si>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</si>
  <si>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</si>
  <si>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</si>
  <si>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</si>
  <si>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</si>
  <si>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</si>
  <si>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</si>
  <si>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</si>
  <si>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</si>
  <si>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</si>
  <si>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</si>
  <si>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</si>
  <si>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</si>
  <si>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</si>
  <si>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</si>
  <si>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</si>
  <si>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</si>
  <si>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</si>
  <si>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</si>
  <si>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</si>
  <si>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</si>
  <si>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</si>
  <si>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</si>
  <si>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</si>
  <si>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</si>
  <si>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</si>
  <si>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</si>
  <si>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</si>
  <si>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</si>
  <si>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</si>
  <si>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</si>
  <si>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</si>
  <si>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</si>
  <si>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</si>
  <si>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</si>
  <si>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</si>
  <si>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</si>
  <si>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</si>
  <si>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</si>
  <si>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</si>
  <si>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</si>
  <si>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</si>
  <si>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</si>
  <si>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</si>
  <si>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</si>
  <si>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</si>
  <si>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</si>
  <si>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</si>
  <si>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</si>
  <si>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</si>
  <si>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</si>
  <si>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</si>
  <si>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</si>
  <si>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</si>
  <si>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</si>
  <si>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</si>
  <si>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</si>
  <si>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</si>
  <si>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</si>
  <si>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</si>
  <si>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</si>
  <si>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</si>
  <si>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</si>
  <si>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</si>
  <si>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</si>
  <si>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</si>
  <si>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</si>
  <si>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</si>
  <si>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</si>
  <si>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</si>
  <si>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</si>
  <si>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</si>
  <si>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</si>
  <si>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</si>
  <si>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</si>
  <si>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</si>
  <si>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</si>
  <si>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</si>
  <si>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</si>
  <si>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</si>
  <si>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</si>
  <si>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</si>
  <si>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</si>
  <si>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</si>
  <si>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</si>
  <si>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</si>
  <si>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</si>
  <si>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</si>
  <si>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</si>
  <si>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</si>
  <si>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</si>
  <si>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</si>
  <si>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</si>
  <si>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</si>
  <si>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</si>
  <si>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</si>
  <si>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</si>
  <si>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</si>
  <si>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</si>
  <si>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</si>
  <si>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</si>
  <si>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</si>
  <si>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</si>
  <si>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</si>
  <si>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</si>
  <si>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</si>
  <si>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</si>
  <si>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</si>
  <si>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</si>
  <si>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</si>
  <si>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</si>
  <si>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</si>
  <si>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</si>
  <si>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</si>
  <si>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</si>
  <si>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</si>
  <si>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</si>
  <si>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</si>
  <si>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</si>
  <si>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</si>
  <si>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</si>
  <si>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</si>
  <si>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</si>
  <si>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</si>
  <si>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</si>
  <si>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</si>
  <si>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</si>
  <si>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</si>
  <si>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</si>
  <si>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</si>
  <si>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</si>
  <si>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</si>
  <si>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</si>
  <si>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</si>
  <si>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</si>
  <si>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</si>
  <si>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</si>
  <si>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</si>
  <si>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</si>
  <si>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</si>
  <si>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</si>
  <si>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</si>
  <si>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</si>
  <si>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</si>
  <si>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</si>
  <si>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</si>
  <si>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</si>
  <si>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</si>
  <si>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</si>
  <si>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</si>
  <si>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</si>
  <si>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</si>
  <si>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</si>
  <si>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</si>
  <si>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</si>
  <si>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</si>
  <si>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</si>
  <si>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</si>
  <si>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</si>
  <si>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</si>
  <si>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</si>
  <si>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</si>
  <si>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</si>
  <si>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</si>
  <si>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</si>
  <si>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</si>
  <si>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</si>
  <si>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</si>
  <si>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</si>
  <si>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</si>
  <si>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</si>
  <si>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</si>
  <si>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</si>
  <si>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</si>
  <si>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</si>
  <si>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</si>
  <si>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</si>
  <si>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</si>
  <si>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</si>
  <si>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</si>
  <si>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</si>
  <si>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</si>
  <si>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</si>
  <si>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</si>
  <si>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</si>
  <si>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</si>
  <si>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</si>
  <si>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</si>
  <si>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</si>
  <si>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</si>
  <si>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</si>
  <si>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</si>
  <si>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</si>
  <si>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</si>
  <si>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</si>
  <si>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</si>
  <si>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</si>
  <si>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</si>
  <si>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</si>
  <si>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</si>
  <si>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</si>
  <si>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</si>
  <si>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</si>
  <si>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</si>
  <si>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</si>
  <si>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</si>
  <si>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</si>
  <si>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</si>
  <si>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</si>
  <si>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</si>
  <si>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</si>
  <si>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</si>
  <si>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</si>
  <si>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</si>
  <si>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</si>
  <si>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</si>
  <si>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</si>
  <si>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</si>
  <si>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</si>
  <si>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</si>
  <si>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</si>
  <si>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</si>
  <si>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</si>
  <si>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</si>
  <si>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</si>
  <si>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</si>
  <si>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</si>
  <si>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</si>
  <si>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</si>
  <si>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</si>
  <si>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</si>
  <si>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</si>
  <si>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</si>
  <si>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</si>
  <si>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</si>
  <si>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</si>
  <si>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</si>
  <si>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</si>
  <si>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</si>
  <si>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</si>
  <si>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</si>
  <si>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</si>
  <si>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</si>
  <si>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</si>
  <si>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</si>
  <si>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</si>
  <si>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</si>
  <si>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</si>
  <si>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</si>
  <si>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</si>
  <si>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</si>
  <si>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</si>
  <si>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</si>
  <si>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</si>
  <si>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</si>
  <si>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</si>
  <si>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</si>
  <si>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</si>
  <si>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</si>
  <si>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</si>
  <si>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</si>
  <si>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</si>
  <si>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</si>
  <si>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</si>
  <si>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</si>
  <si>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</si>
  <si>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</si>
  <si>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</si>
  <si>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</si>
  <si>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</si>
  <si>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</si>
  <si>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</si>
  <si>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</si>
  <si>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</si>
  <si>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</si>
  <si>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</si>
  <si>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</si>
  <si>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</si>
  <si>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</si>
  <si>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</si>
  <si>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</si>
  <si>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</si>
  <si>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</si>
  <si>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</si>
  <si>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</si>
  <si>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</si>
  <si>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</si>
  <si>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</si>
  <si>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</si>
  <si>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</si>
  <si>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</si>
  <si>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</si>
  <si>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</si>
  <si>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</si>
  <si>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</si>
  <si>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</si>
  <si>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</si>
  <si>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</si>
  <si>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</si>
  <si>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</si>
  <si>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</si>
  <si>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</si>
  <si>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</si>
  <si>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</si>
  <si>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</si>
  <si>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</si>
  <si>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</si>
  <si>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</si>
  <si>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</si>
  <si>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</si>
  <si>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</si>
  <si>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</si>
  <si>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</si>
  <si>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</si>
  <si>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</si>
  <si>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</si>
  <si>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</si>
  <si>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</si>
  <si>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</si>
  <si>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</si>
  <si>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</si>
  <si>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</si>
  <si>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</si>
  <si>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</si>
  <si>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</si>
  <si>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</si>
  <si>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</si>
  <si>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</si>
  <si>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</si>
  <si>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</si>
  <si>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</si>
  <si>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</si>
  <si>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</si>
  <si>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</si>
  <si>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</si>
  <si>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</si>
  <si>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</si>
  <si>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</si>
  <si>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</si>
  <si>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</si>
  <si>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</si>
  <si>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</si>
  <si>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</si>
  <si>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</si>
  <si>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</si>
  <si>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</si>
  <si>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</si>
  <si>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</si>
  <si>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</si>
  <si>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</si>
  <si>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</si>
  <si>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</si>
  <si>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</si>
  <si>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</si>
  <si>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</si>
  <si>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</si>
  <si>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</si>
  <si>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</si>
  <si>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</si>
  <si>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</si>
  <si>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</si>
  <si>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</si>
  <si>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</si>
  <si>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</si>
  <si>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</si>
  <si>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</si>
  <si>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</si>
  <si>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</si>
  <si>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</si>
  <si>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</si>
  <si>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</si>
  <si>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</si>
  <si>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</si>
  <si>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</si>
  <si>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</si>
  <si>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</si>
  <si>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</si>
  <si>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</si>
  <si>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</si>
  <si>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</si>
  <si>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</si>
  <si>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</si>
  <si>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</si>
  <si>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</si>
  <si>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</si>
  <si>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</si>
  <si>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</si>
  <si>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</si>
  <si>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</si>
  <si>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</si>
  <si>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</si>
  <si>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</si>
  <si>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</si>
  <si>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</si>
  <si>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</si>
  <si>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</si>
  <si>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</si>
  <si>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</si>
  <si>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</si>
  <si>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</si>
  <si>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</si>
  <si>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</si>
  <si>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</si>
  <si>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</si>
  <si>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</si>
  <si>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</si>
  <si>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</si>
  <si>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</si>
  <si>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</si>
  <si>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</si>
  <si>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</si>
  <si>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</si>
  <si>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</si>
  <si>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</si>
  <si>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</si>
  <si>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</si>
  <si>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</si>
  <si>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</si>
  <si>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</si>
  <si>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</si>
  <si>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</si>
  <si>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</si>
  <si>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</si>
  <si>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</si>
  <si>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</si>
  <si>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</si>
  <si>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</si>
  <si>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</si>
  <si>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</si>
  <si>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</si>
  <si>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</si>
  <si>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</si>
  <si>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</si>
  <si>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</si>
  <si>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</si>
  <si>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</si>
  <si>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</si>
  <si>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</si>
  <si>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</si>
  <si>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</si>
  <si>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</si>
  <si>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</si>
  <si>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</si>
  <si>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</si>
  <si>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</si>
  <si>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</si>
  <si>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</si>
  <si>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</si>
  <si>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</si>
  <si>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</si>
  <si>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</si>
  <si>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</si>
  <si>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</si>
  <si>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</si>
  <si>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</si>
  <si>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</si>
  <si>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</si>
  <si>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</si>
  <si>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</si>
  <si>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</si>
  <si>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</si>
  <si>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</si>
  <si>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</si>
  <si>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</si>
  <si>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</si>
  <si>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</si>
  <si>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</si>
  <si>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</si>
  <si>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</si>
  <si>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</si>
  <si>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</si>
  <si>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</si>
  <si>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</si>
  <si>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</si>
  <si>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</si>
  <si>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</si>
  <si>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</si>
  <si>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</si>
  <si>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</si>
  <si>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</si>
  <si>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</si>
  <si>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</si>
  <si>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</si>
  <si>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</si>
  <si>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</si>
  <si>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</si>
  <si>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</si>
  <si>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</si>
  <si>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</si>
  <si>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</si>
  <si>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</si>
  <si>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</si>
  <si>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</si>
  <si>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</si>
  <si>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</si>
  <si>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</si>
  <si>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</si>
  <si>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</si>
  <si>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</si>
  <si>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</si>
  <si>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</si>
  <si>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</si>
  <si>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</si>
  <si>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</si>
  <si>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</si>
  <si>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</si>
  <si>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</si>
  <si>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</si>
  <si>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</si>
  <si>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</si>
  <si>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</si>
  <si>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</si>
  <si>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</si>
  <si>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</si>
  <si>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</si>
  <si>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</si>
  <si>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</si>
  <si>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</si>
  <si>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</si>
  <si>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</si>
  <si>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</si>
  <si>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</si>
  <si>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</si>
  <si>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</si>
  <si>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</si>
  <si>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</si>
  <si>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</si>
  <si>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</si>
  <si>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</si>
  <si>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</si>
  <si>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</si>
  <si>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</si>
  <si>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</si>
  <si>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</si>
  <si>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</si>
  <si>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</si>
  <si>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</si>
  <si>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</si>
  <si>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</si>
  <si>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</si>
  <si>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</si>
  <si>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</si>
  <si>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</si>
  <si>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</si>
  <si>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</si>
  <si>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</si>
  <si>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</si>
  <si>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</si>
  <si>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</si>
  <si>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</si>
  <si>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</si>
  <si>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</si>
  <si>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</si>
  <si>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</si>
  <si>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</si>
  <si>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</si>
  <si>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</si>
  <si>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</si>
  <si>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</si>
  <si>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</si>
  <si>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</si>
  <si>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</si>
  <si>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</si>
  <si>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</si>
  <si>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</si>
  <si>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</si>
  <si>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</si>
  <si>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</si>
  <si>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</si>
  <si>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</si>
  <si>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</si>
  <si>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</si>
  <si>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</si>
  <si>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</si>
  <si>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</si>
  <si>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</si>
  <si>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</si>
  <si>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</si>
  <si>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</si>
  <si>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</si>
  <si>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</si>
  <si>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</si>
  <si>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</si>
  <si>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</si>
  <si>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</si>
  <si>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</si>
  <si>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</si>
  <si>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</si>
  <si>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</si>
  <si>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</si>
  <si>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</si>
  <si>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</si>
  <si>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</si>
  <si>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</si>
  <si>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</si>
  <si>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</si>
  <si>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</si>
  <si>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</si>
  <si>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</si>
  <si>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</si>
  <si>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</si>
  <si>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</si>
  <si>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</si>
  <si>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</si>
  <si>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</si>
  <si>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</si>
  <si>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</si>
  <si>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</si>
  <si>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</si>
  <si>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</si>
  <si>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</si>
  <si>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</si>
  <si>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</si>
  <si>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</si>
  <si>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</si>
  <si>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</si>
  <si>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</si>
  <si>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</si>
  <si>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</si>
  <si>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</si>
  <si>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</si>
  <si>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</si>
  <si>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</si>
  <si>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</si>
  <si>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</si>
  <si>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</si>
  <si>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</si>
  <si>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</si>
  <si>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</si>
  <si>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</si>
  <si>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</si>
  <si>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</si>
  <si>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</si>
  <si>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</si>
  <si>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</si>
  <si>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</si>
  <si>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</si>
  <si>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</si>
  <si>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</si>
  <si>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</si>
  <si>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</si>
  <si>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</si>
  <si>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</si>
  <si>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</si>
  <si>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</si>
  <si>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</si>
  <si>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</si>
  <si>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</si>
  <si>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</si>
  <si>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</si>
  <si>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</si>
  <si>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</si>
  <si>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</si>
  <si>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</si>
  <si>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</si>
  <si>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</si>
  <si>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</si>
  <si>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</si>
  <si>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</si>
  <si>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</si>
  <si>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</si>
  <si>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</si>
  <si>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</si>
  <si>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</si>
  <si>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</si>
  <si>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</si>
  <si>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</si>
  <si>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</si>
  <si>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</si>
  <si>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</si>
  <si>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</si>
  <si>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</si>
  <si>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</si>
  <si>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</si>
  <si>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</si>
  <si>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</si>
  <si>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</si>
  <si>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</si>
  <si>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</si>
  <si>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</si>
  <si>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</si>
  <si>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</si>
  <si>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</si>
  <si>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</si>
  <si>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</si>
  <si>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</si>
  <si>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</si>
  <si>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</si>
  <si>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</si>
  <si>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</si>
  <si>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</si>
  <si>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</si>
  <si>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</si>
  <si>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</si>
  <si>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</si>
  <si>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</si>
  <si>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</si>
  <si>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</si>
  <si>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</si>
  <si>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</si>
  <si>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</si>
  <si>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</si>
  <si>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</si>
  <si>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</si>
  <si>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</si>
  <si>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</si>
  <si>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</si>
  <si>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</si>
  <si>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</si>
  <si>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</si>
  <si>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</si>
  <si>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</si>
  <si>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</si>
  <si>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</si>
  <si>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</si>
  <si>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</si>
  <si>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</si>
  <si>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</si>
  <si>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</si>
  <si>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</si>
  <si>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</si>
  <si>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</si>
  <si>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</si>
  <si>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</si>
  <si>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</si>
  <si>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</si>
  <si>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</si>
  <si>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</si>
  <si>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</si>
  <si>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</si>
  <si>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</si>
  <si>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</si>
  <si>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</si>
  <si>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</si>
  <si>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</si>
  <si>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</si>
  <si>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</si>
  <si>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</si>
  <si>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</si>
  <si>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</si>
  <si>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</si>
  <si>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</si>
  <si>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</si>
  <si>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</si>
  <si>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</si>
  <si>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</si>
  <si>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</si>
  <si>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</si>
  <si>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</si>
  <si>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</si>
  <si>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</si>
  <si>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</si>
  <si>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</si>
  <si>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</si>
  <si>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</si>
  <si>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</si>
  <si>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</si>
  <si>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</si>
  <si>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</si>
  <si>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</si>
  <si>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</si>
  <si>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</si>
  <si>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</si>
  <si>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</si>
  <si>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</si>
  <si>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</si>
  <si>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</si>
  <si>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</si>
  <si>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</si>
  <si>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</si>
  <si>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</si>
  <si>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</si>
  <si>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</si>
  <si>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</si>
  <si>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</si>
  <si>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</si>
  <si>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</si>
  <si>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</si>
  <si>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</si>
  <si>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</si>
  <si>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</si>
  <si>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</si>
  <si>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</si>
  <si>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</si>
  <si>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</si>
  <si>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</si>
  <si>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</si>
  <si>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</si>
  <si>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</si>
  <si>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</si>
  <si>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</si>
  <si>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</si>
  <si>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</si>
  <si>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</si>
  <si>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</si>
  <si>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</si>
  <si>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</si>
  <si>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</si>
  <si>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</si>
  <si>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</si>
  <si>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</si>
  <si>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</si>
  <si>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</si>
  <si>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</si>
  <si>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</si>
  <si>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</si>
  <si>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</si>
  <si>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</si>
  <si>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</si>
  <si>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</si>
  <si>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</si>
  <si>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</si>
  <si>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</si>
  <si>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</si>
  <si>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</si>
  <si>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</si>
  <si>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</si>
  <si>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</si>
  <si>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</si>
  <si>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</si>
  <si>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</si>
  <si>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</si>
  <si>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</si>
  <si>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</si>
  <si>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</si>
  <si>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</si>
  <si>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</si>
  <si>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</si>
  <si>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</si>
  <si>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</si>
  <si>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</si>
  <si>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</si>
  <si>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</si>
  <si>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</si>
  <si>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</si>
  <si>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</si>
  <si>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</si>
  <si>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</si>
  <si>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</si>
  <si>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</si>
  <si>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</si>
  <si>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</si>
  <si>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</si>
  <si>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</si>
  <si>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</si>
  <si>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</si>
  <si>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</si>
  <si>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</si>
  <si>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</si>
  <si>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</si>
  <si>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</si>
  <si>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</si>
  <si>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</si>
  <si>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</si>
  <si>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</si>
  <si>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</si>
  <si>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</si>
  <si>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</si>
  <si>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</si>
  <si>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</si>
  <si>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</si>
  <si>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</si>
  <si>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</si>
  <si>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</si>
  <si>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</si>
  <si>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</si>
  <si>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</si>
  <si>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</si>
  <si>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</si>
  <si>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</si>
  <si>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</si>
  <si>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</si>
  <si>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</si>
  <si>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</si>
  <si>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</si>
  <si>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</si>
  <si>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</si>
  <si>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</si>
  <si>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</si>
  <si>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</si>
  <si>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</si>
  <si>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</si>
  <si>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</si>
  <si>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</si>
  <si>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</si>
  <si>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</si>
  <si>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</si>
  <si>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</si>
  <si>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</si>
  <si>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</si>
  <si>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</si>
  <si>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</si>
  <si>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</si>
  <si>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</si>
  <si>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</si>
  <si>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</si>
  <si>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</si>
  <si>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</si>
  <si>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</si>
  <si>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</si>
  <si>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</si>
  <si>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</si>
  <si>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</si>
  <si>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</si>
  <si>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</si>
  <si>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</si>
  <si>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</si>
  <si>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</si>
  <si>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</si>
  <si>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</si>
  <si>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</si>
  <si>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</si>
  <si>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</si>
  <si>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</si>
  <si>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</si>
  <si>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</si>
  <si>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</si>
  <si>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</si>
  <si>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</si>
  <si>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</si>
  <si>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</si>
  <si>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</si>
  <si>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</si>
  <si>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</si>
  <si>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</si>
  <si>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</si>
  <si>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</si>
  <si>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</si>
  <si>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</si>
  <si>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</si>
  <si>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</si>
  <si>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</si>
  <si>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</si>
  <si>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</si>
  <si>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</si>
  <si>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</si>
  <si>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</si>
  <si>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</si>
  <si>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</si>
  <si>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</si>
  <si>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</si>
  <si>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</si>
  <si>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</si>
  <si>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</si>
  <si>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</si>
  <si>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</si>
  <si>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</si>
  <si>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</si>
  <si>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</si>
  <si>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</si>
  <si>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</si>
  <si>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</si>
  <si>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</si>
  <si>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</si>
  <si>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</si>
  <si>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</si>
  <si>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</si>
  <si>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</si>
  <si>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</si>
  <si>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</si>
  <si>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</si>
  <si>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</si>
  <si>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</si>
  <si>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</si>
  <si>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</si>
  <si>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</si>
  <si>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</si>
  <si>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</si>
  <si>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</si>
  <si>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</si>
  <si>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</si>
  <si>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</si>
  <si>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</si>
  <si>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</si>
  <si>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</si>
  <si>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</si>
  <si>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</si>
  <si>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</si>
  <si>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</si>
  <si>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</si>
  <si>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</si>
  <si>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</si>
  <si>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</si>
  <si>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</si>
  <si>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</si>
  <si>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</si>
  <si>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</si>
  <si>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</si>
  <si>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</si>
  <si>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</si>
  <si>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</si>
  <si>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</si>
  <si>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</si>
  <si>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</si>
  <si>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</si>
  <si>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</si>
  <si>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</si>
  <si>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</si>
  <si>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</si>
  <si>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</si>
  <si>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</si>
  <si>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</si>
  <si>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</si>
  <si>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</si>
  <si>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</si>
  <si>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</si>
  <si>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</si>
  <si>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</si>
  <si>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</si>
  <si>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</si>
  <si>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</si>
  <si>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</si>
  <si>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</si>
  <si>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</si>
  <si>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</si>
  <si>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</si>
  <si>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</si>
  <si>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</si>
  <si>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</si>
  <si>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</si>
  <si>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</si>
  <si>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</si>
  <si>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</si>
  <si>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</si>
  <si>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</si>
  <si>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</si>
  <si>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</si>
  <si>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</si>
  <si>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</si>
  <si>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</si>
  <si>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</si>
  <si>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</si>
  <si>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</si>
  <si>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</si>
  <si>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</si>
  <si>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</si>
  <si>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</si>
  <si>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</si>
  <si>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</si>
  <si>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</si>
  <si>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</si>
  <si>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</si>
  <si>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</si>
  <si>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</si>
  <si>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</si>
  <si>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</si>
  <si>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</si>
  <si>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</si>
  <si>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</si>
  <si>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</si>
  <si>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</si>
  <si>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</si>
  <si>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</si>
  <si>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</si>
  <si>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</si>
  <si>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</si>
  <si>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</si>
  <si>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</si>
  <si>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</si>
  <si>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</si>
  <si>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</si>
  <si>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</si>
  <si>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</si>
  <si>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</si>
  <si>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</si>
  <si>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</si>
  <si>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</si>
  <si>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</si>
  <si>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</si>
  <si>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</si>
  <si>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</si>
  <si>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</si>
  <si>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</si>
  <si>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</si>
  <si>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</si>
  <si>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</si>
  <si>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</si>
  <si>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</si>
  <si>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</si>
  <si>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</si>
  <si>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</si>
  <si>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</si>
  <si>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</si>
  <si>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</si>
  <si>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</si>
  <si>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</si>
  <si>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</si>
  <si>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</si>
  <si>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</si>
  <si>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</si>
  <si>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</si>
  <si>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</si>
  <si>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</si>
  <si>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</si>
  <si>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</si>
  <si>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</si>
  <si>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</si>
  <si>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</si>
  <si>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</si>
  <si>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</si>
  <si>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</si>
  <si>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</si>
  <si>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</si>
  <si>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</si>
  <si>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</si>
  <si>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</si>
  <si>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</si>
  <si>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</si>
  <si>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</si>
  <si>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</si>
  <si>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</si>
  <si>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</si>
  <si>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</si>
  <si>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</si>
  <si>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</si>
  <si>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</si>
  <si>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</si>
  <si>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</si>
  <si>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</si>
  <si>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</si>
  <si>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</si>
  <si>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</si>
  <si>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</si>
  <si>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</si>
  <si>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</si>
  <si>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</si>
  <si>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</si>
  <si>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</si>
  <si>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</si>
  <si>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</si>
  <si>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</si>
  <si>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</si>
  <si>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</si>
  <si>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</si>
  <si>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</si>
  <si>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</si>
  <si>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</si>
  <si>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</si>
  <si>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</si>
  <si>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</si>
  <si>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</si>
  <si>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</si>
  <si>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</si>
  <si>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</si>
  <si>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</si>
  <si>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</si>
  <si>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</si>
  <si>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</si>
  <si>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</si>
  <si>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</si>
  <si>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</si>
  <si>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</si>
  <si>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</si>
  <si>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</si>
  <si>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</si>
  <si>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</si>
  <si>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</si>
  <si>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</si>
  <si>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</si>
  <si>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</si>
  <si>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</si>
  <si>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</si>
  <si>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</si>
  <si>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</si>
  <si>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</si>
  <si>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</si>
  <si>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</si>
  <si>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</si>
  <si>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</si>
  <si>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</si>
  <si>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</si>
  <si>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</si>
  <si>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</si>
  <si>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</si>
  <si>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</si>
  <si>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</si>
  <si>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</si>
  <si>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</si>
  <si>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</si>
  <si>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</si>
  <si>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</si>
  <si>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</si>
  <si>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</si>
  <si>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</si>
  <si>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</si>
  <si>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</si>
  <si>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</si>
  <si>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</si>
  <si>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</si>
  <si>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</si>
  <si>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</si>
  <si>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</si>
  <si>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</si>
  <si>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</si>
  <si>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</si>
  <si>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</si>
  <si>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</si>
  <si>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</si>
  <si>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</si>
  <si>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</si>
  <si>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</si>
  <si>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</si>
  <si>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</si>
  <si>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</si>
  <si>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</si>
  <si>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</si>
  <si>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</si>
  <si>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</si>
  <si>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</si>
  <si>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</si>
  <si>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</si>
  <si>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</si>
  <si>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</si>
  <si>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</si>
  <si>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</si>
  <si>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</si>
  <si>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</si>
  <si>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</si>
  <si>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</si>
  <si>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</si>
  <si>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</si>
  <si>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</si>
  <si>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</si>
  <si>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</si>
  <si>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</si>
  <si>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</si>
  <si>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</si>
  <si>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</si>
  <si>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</si>
  <si>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</si>
  <si>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</si>
  <si>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</si>
  <si>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</si>
  <si>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</si>
  <si>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</si>
  <si>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</si>
  <si>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</si>
  <si>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</si>
  <si>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</si>
  <si>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</si>
  <si>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</si>
  <si>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</si>
  <si>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</si>
  <si>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</si>
  <si>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</si>
  <si>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</si>
  <si>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</si>
  <si>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</si>
  <si>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</si>
  <si>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</si>
  <si>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</si>
  <si>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</si>
  <si>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</si>
  <si>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</si>
  <si>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</si>
  <si>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</si>
  <si>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</si>
  <si>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</si>
  <si>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</si>
  <si>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</si>
  <si>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</si>
  <si>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</si>
  <si>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</si>
  <si>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</si>
  <si>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</si>
  <si>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</si>
  <si>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</si>
  <si>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</si>
  <si>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</si>
  <si>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</si>
  <si>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</si>
  <si>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</si>
  <si>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</si>
  <si>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</si>
  <si>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</si>
  <si>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</si>
  <si>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</si>
  <si>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</si>
  <si>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</si>
  <si>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</si>
  <si>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</si>
  <si>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</si>
  <si>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</si>
  <si>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</si>
  <si>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</si>
  <si>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</si>
  <si>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</si>
  <si>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</si>
  <si>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</si>
  <si>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</si>
  <si>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</si>
  <si>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</si>
  <si>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</si>
  <si>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</si>
  <si>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</si>
  <si>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</si>
  <si>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</si>
  <si>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</si>
  <si>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</si>
  <si>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</si>
  <si>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</si>
  <si>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</si>
  <si>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</si>
  <si>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</si>
  <si>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</si>
  <si>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</si>
  <si>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</si>
  <si>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</si>
  <si>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</si>
  <si>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</si>
  <si>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</si>
  <si>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</si>
  <si>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</si>
  <si>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</si>
  <si>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</si>
  <si>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</si>
  <si>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</si>
  <si>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</si>
  <si>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</si>
  <si>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</si>
  <si>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</si>
  <si>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</si>
  <si>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</si>
  <si>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</si>
  <si>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</si>
  <si>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</si>
  <si>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</si>
  <si>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</si>
  <si>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</si>
  <si>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</si>
  <si>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</si>
  <si>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</si>
  <si>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</si>
  <si>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</si>
  <si>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</si>
  <si>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</si>
  <si>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</si>
  <si>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</si>
  <si>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</si>
  <si>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</si>
  <si>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</si>
  <si>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</si>
  <si>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</si>
  <si>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</si>
  <si>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</si>
  <si>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</si>
  <si>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</si>
  <si>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</si>
  <si>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</si>
  <si>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</si>
  <si>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</si>
  <si>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</si>
  <si>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</si>
  <si>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</si>
  <si>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</si>
  <si>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</si>
  <si>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</si>
  <si>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</si>
  <si>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</si>
  <si>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</si>
  <si>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</si>
  <si>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</si>
  <si>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</si>
  <si>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</si>
  <si>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</si>
  <si>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</si>
  <si>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</si>
  <si>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</si>
  <si>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</si>
  <si>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</si>
  <si>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</si>
  <si>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</si>
  <si>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</si>
  <si>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</si>
  <si>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</si>
  <si>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</si>
  <si>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</si>
  <si>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</si>
  <si>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</si>
  <si>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</si>
  <si>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</si>
  <si>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</si>
  <si>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</si>
  <si>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</si>
  <si>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</si>
  <si>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</si>
  <si>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</si>
  <si>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</si>
  <si>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</si>
  <si>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</si>
  <si>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</si>
  <si>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</si>
  <si>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</si>
  <si>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</si>
  <si>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</si>
  <si>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</si>
  <si>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</si>
  <si>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</si>
  <si>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</si>
  <si>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</si>
  <si>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</si>
  <si>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</si>
  <si>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</si>
  <si>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</si>
  <si>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</si>
  <si>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</si>
  <si>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</si>
  <si>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</si>
  <si>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</si>
  <si>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</si>
  <si>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</si>
  <si>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</si>
  <si>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</si>
  <si>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</si>
  <si>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</si>
  <si>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</si>
  <si>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</si>
  <si>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</si>
  <si>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</si>
  <si>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</si>
  <si>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</si>
  <si>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</si>
  <si>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</si>
  <si>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</si>
  <si>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</si>
  <si>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</si>
  <si>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</si>
  <si>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</si>
  <si>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</si>
  <si>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</si>
  <si>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</si>
  <si>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</si>
  <si>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</si>
  <si>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</si>
  <si>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</si>
  <si>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</si>
  <si>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</si>
  <si>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</si>
  <si>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</si>
  <si>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</si>
  <si>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</si>
  <si>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</si>
  <si>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</si>
  <si>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</si>
  <si>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</si>
  <si>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</si>
  <si>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</si>
  <si>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</si>
  <si>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</si>
  <si>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</si>
  <si>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</si>
  <si>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</si>
  <si>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</si>
  <si>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</si>
  <si>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</si>
  <si>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</si>
  <si>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</si>
  <si>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</si>
  <si>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</si>
  <si>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</si>
  <si>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</si>
  <si>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</si>
  <si>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</si>
  <si>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</si>
  <si>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</si>
  <si>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</si>
  <si>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</si>
  <si>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</si>
  <si>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</si>
  <si>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</si>
  <si>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</si>
  <si>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</si>
  <si>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</si>
  <si>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</si>
  <si>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</si>
  <si>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</si>
  <si>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</si>
  <si>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</si>
  <si>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</si>
  <si>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</si>
  <si>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</si>
  <si>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</si>
  <si>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</si>
  <si>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</si>
  <si>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</si>
  <si>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</si>
  <si>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</si>
  <si>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</si>
  <si>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</si>
  <si>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</si>
  <si>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</si>
  <si>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</si>
  <si>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</si>
  <si>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</si>
  <si>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</si>
  <si>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</si>
  <si>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</si>
  <si>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</si>
  <si>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</si>
  <si>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</si>
  <si>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</si>
  <si>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</si>
  <si>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</si>
  <si>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</si>
  <si>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</si>
  <si>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</si>
  <si>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</si>
  <si>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</si>
  <si>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</si>
  <si>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</si>
  <si>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</si>
  <si>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</si>
  <si>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</si>
  <si>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</si>
  <si>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</si>
  <si>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</si>
  <si>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</si>
  <si>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</si>
  <si>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</si>
  <si>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</si>
  <si>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</si>
  <si>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</si>
  <si>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</si>
  <si>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</si>
  <si>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</si>
  <si>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</si>
  <si>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</si>
  <si>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</si>
  <si>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</si>
  <si>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</si>
  <si>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</si>
  <si>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</si>
  <si>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</si>
  <si>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</si>
  <si>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</si>
  <si>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</si>
  <si>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</si>
  <si>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</si>
  <si>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</si>
  <si>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</si>
  <si>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</si>
  <si>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</si>
  <si>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</si>
  <si>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</si>
  <si>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</si>
  <si>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</si>
  <si>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</si>
  <si>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</si>
  <si>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</si>
  <si>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</si>
  <si>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</si>
  <si>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</si>
  <si>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</si>
  <si>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</si>
  <si>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</si>
  <si>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</si>
  <si>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</si>
  <si>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</si>
  <si>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</si>
  <si>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</si>
  <si>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</si>
  <si>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</si>
  <si>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</si>
  <si>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</si>
  <si>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</si>
  <si>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</si>
  <si>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</si>
  <si>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</si>
  <si>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</si>
  <si>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</si>
  <si>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</si>
  <si>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</si>
  <si>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</si>
  <si>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</si>
  <si>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</si>
  <si>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</si>
  <si>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</si>
  <si>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</si>
  <si>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</si>
  <si>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</si>
  <si>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</si>
  <si>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</si>
  <si>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</si>
  <si>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</si>
  <si>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</si>
  <si>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</si>
  <si>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</si>
  <si>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</si>
  <si>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</si>
  <si>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</si>
  <si>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</si>
  <si>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</si>
  <si>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</si>
  <si>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</si>
  <si>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</si>
  <si>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</si>
  <si>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</si>
  <si>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</si>
  <si>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</si>
  <si>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</si>
  <si>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</si>
  <si>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</si>
  <si>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</si>
  <si>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</si>
  <si>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</si>
  <si>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</si>
  <si>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</si>
  <si>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</si>
  <si>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</si>
  <si>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</si>
  <si>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</si>
  <si>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</si>
  <si>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</si>
  <si>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</si>
  <si>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</si>
  <si>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</si>
  <si>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</si>
  <si>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</si>
  <si>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</si>
  <si>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</si>
  <si>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</si>
  <si>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</si>
  <si>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</si>
  <si>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</si>
  <si>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</si>
  <si>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</si>
  <si>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</si>
  <si>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</si>
  <si>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</si>
  <si>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</si>
  <si>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</si>
  <si>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</si>
  <si>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</si>
  <si>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</si>
  <si>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</si>
  <si>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</si>
  <si>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</si>
  <si>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</si>
  <si>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</si>
  <si>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</si>
  <si>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</si>
  <si>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</si>
  <si>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</si>
  <si>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</si>
  <si>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</si>
  <si>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</si>
  <si>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</si>
  <si>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</si>
  <si>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</si>
  <si>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</si>
  <si>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</si>
  <si>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</si>
  <si>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</si>
  <si>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</si>
  <si>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</si>
  <si>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</si>
  <si>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</si>
  <si>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</si>
  <si>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</si>
  <si>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</si>
  <si>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</si>
  <si>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</si>
  <si>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</si>
  <si>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</si>
  <si>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</si>
  <si>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</si>
  <si>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</si>
  <si>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</si>
  <si>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</si>
  <si>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</si>
  <si>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</si>
  <si>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</si>
  <si>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</si>
  <si>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</si>
  <si>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</si>
  <si>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</si>
  <si>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</si>
  <si>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</si>
  <si>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</si>
  <si>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</si>
  <si>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</si>
  <si>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</si>
  <si>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</si>
  <si>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</si>
  <si>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</si>
  <si>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</si>
  <si>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</si>
  <si>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</si>
  <si>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</si>
  <si>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</si>
  <si>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</si>
  <si>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</si>
  <si>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</si>
  <si>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</si>
  <si>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</si>
  <si>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</si>
  <si>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</si>
  <si>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</si>
  <si>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</si>
  <si>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</si>
  <si>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</si>
  <si>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</si>
  <si>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</si>
  <si>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</si>
  <si>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</si>
  <si>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</si>
  <si>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</si>
  <si>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</si>
  <si>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</si>
  <si>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</si>
  <si>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</si>
  <si>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</si>
  <si>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</si>
  <si>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</si>
  <si>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</si>
  <si>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</si>
  <si>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</si>
  <si>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</si>
  <si>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</si>
  <si>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</si>
  <si>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</si>
  <si>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</si>
  <si>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</si>
  <si>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</si>
  <si>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</si>
  <si>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</si>
  <si>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</si>
  <si>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</si>
  <si>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</si>
  <si>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</si>
  <si>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</si>
  <si>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</si>
  <si>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</si>
  <si>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</si>
  <si>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</si>
  <si>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</si>
  <si>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</si>
  <si>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</si>
  <si>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</si>
  <si>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</si>
  <si>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</si>
  <si>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</si>
  <si>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</si>
  <si>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</si>
  <si>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</si>
  <si>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</si>
  <si>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</si>
  <si>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</si>
  <si>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</si>
  <si>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</si>
  <si>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</si>
  <si>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</si>
  <si>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</si>
  <si>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</si>
  <si>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</si>
  <si>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</si>
  <si>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</si>
  <si>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</si>
  <si>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</si>
  <si>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</si>
  <si>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</si>
  <si>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</si>
  <si>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</si>
  <si>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</si>
  <si>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</si>
  <si>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</si>
  <si>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</si>
  <si>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</si>
  <si>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</si>
  <si>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</si>
  <si>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</si>
  <si>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</si>
  <si>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</si>
  <si>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</si>
  <si>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</si>
  <si>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</si>
  <si>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</si>
  <si>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</si>
  <si>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</si>
  <si>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</si>
  <si>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</si>
  <si>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</si>
  <si>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</si>
  <si>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</si>
  <si>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</si>
  <si>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</si>
  <si>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</si>
  <si>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</si>
  <si>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</si>
  <si>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</si>
  <si>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</si>
  <si>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</si>
  <si>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</si>
  <si>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</si>
  <si>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</si>
  <si>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</si>
  <si>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</si>
  <si>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</si>
  <si>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</si>
  <si>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</si>
  <si>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</si>
  <si>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</si>
  <si>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</si>
  <si>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</si>
  <si>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</si>
  <si>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</si>
  <si>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</si>
  <si>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</si>
  <si>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</si>
  <si>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</si>
  <si>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</si>
  <si>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</si>
  <si>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</si>
  <si>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</si>
  <si>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</si>
  <si>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</si>
  <si>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</si>
  <si>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</si>
  <si>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</si>
  <si>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</si>
  <si>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</si>
  <si>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</si>
  <si>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</si>
  <si>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</si>
  <si>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</si>
  <si>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</si>
  <si>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</si>
  <si>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</si>
  <si>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</si>
  <si>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</si>
  <si>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</si>
  <si>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</si>
  <si>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</si>
  <si>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</si>
  <si>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</si>
  <si>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</si>
  <si>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</si>
  <si>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</si>
  <si>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</si>
  <si>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</si>
  <si>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</si>
  <si>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</si>
  <si>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</si>
  <si>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</si>
  <si>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</si>
  <si>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</si>
  <si>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</si>
  <si>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</si>
  <si>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</si>
  <si>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</si>
  <si>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</si>
  <si>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</si>
  <si>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</si>
  <si>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</si>
  <si>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</si>
  <si>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</si>
  <si>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</si>
  <si>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</si>
  <si>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</si>
  <si>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</si>
  <si>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</si>
  <si>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</si>
  <si>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</si>
  <si>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</si>
  <si>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</si>
  <si>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</si>
  <si>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</si>
  <si>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</si>
  <si>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</si>
  <si>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</si>
  <si>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</si>
  <si>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</si>
  <si>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</si>
  <si>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</si>
  <si>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</si>
  <si>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</si>
  <si>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</si>
  <si>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</si>
  <si>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</si>
  <si>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</si>
  <si>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</si>
  <si>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</si>
  <si>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</si>
  <si>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</si>
  <si>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</si>
  <si>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</si>
  <si>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</si>
  <si>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</si>
  <si>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</si>
  <si>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</si>
  <si>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</si>
  <si>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</si>
  <si>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</si>
  <si>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</si>
  <si>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</si>
  <si>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</si>
  <si>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</si>
  <si>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</si>
  <si>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</si>
  <si>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</si>
  <si>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</si>
  <si>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</si>
  <si>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</si>
  <si>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</si>
  <si>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</si>
  <si>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</si>
  <si>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</si>
  <si>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</si>
  <si>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</si>
  <si>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</si>
  <si>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</si>
  <si>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</si>
  <si>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</si>
  <si>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</si>
  <si>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</si>
  <si>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</si>
  <si>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</si>
  <si>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</si>
  <si>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</si>
  <si>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</si>
  <si>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</si>
  <si>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</si>
  <si>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</si>
  <si>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</si>
  <si>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</si>
  <si>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</si>
  <si>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</si>
  <si>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</si>
  <si>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</si>
  <si>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</si>
  <si>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</si>
  <si>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</si>
  <si>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</si>
  <si>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</si>
  <si>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</si>
  <si>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</si>
  <si>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</si>
  <si>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</si>
  <si>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</si>
  <si>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</si>
  <si>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</si>
  <si>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</si>
  <si>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</si>
  <si>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</si>
  <si>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</si>
  <si>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</si>
  <si>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</si>
  <si>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</si>
  <si>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</si>
  <si>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</si>
  <si>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</si>
  <si>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</si>
  <si>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</si>
  <si>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</si>
  <si>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</si>
  <si>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</si>
  <si>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</si>
  <si>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</si>
  <si>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</si>
  <si>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</si>
  <si>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</si>
  <si>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</si>
  <si>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</si>
  <si>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</si>
  <si>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</si>
  <si>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</si>
  <si>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</si>
  <si>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</si>
  <si>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</si>
  <si>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</si>
  <si>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</si>
  <si>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</si>
  <si>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</si>
  <si>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</si>
  <si>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</si>
  <si>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</si>
  <si>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</si>
  <si>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</si>
  <si>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</si>
  <si>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</si>
  <si>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</si>
  <si>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</si>
  <si>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</si>
  <si>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</si>
  <si>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</si>
  <si>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</si>
  <si>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</si>
  <si>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</si>
  <si>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</si>
  <si>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</si>
  <si>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</si>
  <si>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</si>
  <si>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</si>
  <si>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</si>
  <si>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</si>
  <si>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</si>
  <si>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</si>
  <si>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</si>
  <si>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</si>
  <si>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</si>
  <si>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</si>
  <si>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</si>
  <si>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</si>
  <si>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</si>
  <si>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</si>
  <si>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</si>
  <si>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</si>
  <si>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</si>
  <si>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</si>
  <si>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</si>
  <si>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</si>
  <si>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</si>
  <si>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</si>
  <si>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</si>
  <si>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</si>
  <si>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</si>
  <si>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</si>
  <si>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</si>
  <si>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</si>
  <si>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</si>
  <si>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</si>
  <si>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</si>
  <si>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</si>
  <si>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</si>
  <si>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</si>
  <si>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</si>
  <si>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</si>
  <si>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</si>
  <si>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</si>
  <si>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</si>
  <si>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</si>
  <si>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</si>
  <si>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</si>
  <si>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</si>
  <si>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</si>
  <si>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</si>
  <si>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</si>
  <si>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</si>
  <si>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</si>
  <si>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</si>
  <si>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</si>
  <si>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</si>
  <si>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</si>
  <si>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</si>
  <si>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</si>
  <si>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</si>
  <si>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</si>
  <si>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</si>
  <si>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</si>
  <si>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</si>
  <si>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</si>
  <si>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</si>
  <si>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</si>
  <si>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</si>
  <si>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</si>
  <si>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</si>
  <si>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</si>
  <si>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</si>
  <si>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</si>
  <si>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</si>
  <si>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</si>
  <si>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</si>
  <si>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</si>
  <si>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</si>
  <si>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</si>
  <si>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</si>
  <si>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</si>
  <si>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</si>
  <si>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</si>
  <si>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</si>
  <si>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</si>
  <si>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</si>
  <si>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</si>
  <si>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</si>
  <si>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</si>
  <si>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</si>
  <si>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</si>
  <si>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</si>
  <si>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</si>
  <si>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</si>
  <si>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</si>
  <si>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</si>
  <si>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</si>
  <si>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</si>
  <si>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</si>
  <si>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</si>
  <si>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</si>
  <si>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</si>
  <si>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</si>
  <si>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</si>
  <si>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</si>
  <si>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</si>
  <si>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</si>
  <si>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</si>
  <si>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</si>
  <si>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</si>
  <si>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</si>
  <si>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</si>
  <si>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</si>
  <si>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</si>
  <si>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</si>
  <si>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</si>
  <si>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</si>
  <si>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</si>
  <si>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</si>
  <si>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</si>
  <si>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</si>
  <si>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</si>
  <si>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</si>
  <si>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</si>
  <si>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</si>
  <si>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</si>
  <si>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</si>
  <si>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</si>
  <si>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</si>
  <si>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</si>
  <si>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</si>
  <si>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</si>
  <si>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</si>
  <si>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</si>
  <si>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</si>
  <si>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</si>
  <si>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</si>
  <si>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</si>
  <si>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</si>
  <si>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</si>
  <si>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</si>
  <si>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</si>
  <si>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</si>
  <si>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</si>
  <si>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</si>
  <si>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</si>
  <si>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</si>
  <si>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</si>
  <si>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</si>
  <si>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</si>
  <si>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</si>
  <si>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</si>
  <si>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</si>
  <si>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</si>
  <si>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</si>
  <si>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</si>
  <si>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</si>
  <si>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</si>
  <si>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</si>
  <si>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</si>
  <si>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</si>
  <si>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</si>
  <si>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</si>
  <si>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</si>
  <si>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</si>
  <si>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</si>
  <si>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</si>
  <si>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</si>
  <si>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</si>
  <si>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</si>
  <si>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</si>
  <si>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</si>
  <si>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</si>
  <si>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</si>
  <si>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</si>
  <si>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</si>
  <si>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</si>
  <si>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</si>
  <si>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</si>
  <si>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</si>
  <si>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</si>
  <si>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</si>
  <si>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</si>
  <si>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</si>
  <si>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</si>
  <si>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</si>
  <si>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</si>
  <si>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</si>
  <si>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</si>
  <si>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</si>
  <si>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</si>
  <si>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</si>
  <si>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</si>
  <si>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</si>
  <si>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</si>
  <si>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</si>
  <si>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</si>
  <si>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</si>
  <si>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</si>
  <si>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</si>
  <si>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</si>
  <si>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</si>
  <si>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</si>
  <si>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</si>
  <si>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</si>
  <si>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</si>
  <si>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</si>
  <si>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</si>
  <si>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</si>
  <si>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</si>
  <si>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</si>
  <si>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</si>
  <si>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</si>
  <si>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</si>
  <si>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</si>
  <si>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</si>
  <si>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</si>
  <si>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</si>
  <si>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</si>
  <si>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</si>
  <si>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</si>
  <si>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</si>
  <si>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</si>
  <si>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</si>
  <si>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</si>
  <si>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</si>
  <si>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</si>
  <si>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</si>
  <si>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</si>
  <si>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</si>
  <si>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</si>
  <si>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</si>
  <si>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</si>
  <si>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</si>
  <si>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</si>
  <si>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</si>
  <si>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</si>
  <si>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</si>
  <si>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</si>
  <si>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</si>
  <si>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</si>
  <si>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</si>
  <si>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</si>
  <si>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</si>
  <si>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</si>
  <si>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</si>
  <si>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</si>
  <si>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</si>
  <si>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</si>
  <si>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</si>
  <si>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</si>
  <si>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</si>
  <si>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</si>
  <si>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</si>
  <si>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</si>
  <si>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</si>
  <si>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</si>
  <si>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</si>
  <si>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</si>
  <si>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</si>
  <si>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</si>
  <si>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</si>
  <si>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</si>
  <si>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</si>
  <si>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</si>
  <si>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</si>
  <si>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</si>
  <si>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</si>
  <si>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</si>
  <si>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</si>
  <si>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</si>
  <si>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</si>
  <si>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</si>
  <si>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</si>
  <si>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</si>
  <si>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</si>
  <si>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</si>
  <si>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</si>
  <si>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</si>
  <si>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</si>
  <si>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</si>
  <si>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</si>
  <si>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</si>
  <si>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</si>
  <si>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</si>
  <si>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</si>
  <si>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</si>
  <si>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</si>
  <si>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</si>
  <si>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</si>
  <si>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</si>
  <si>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</si>
  <si>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</si>
  <si>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</si>
  <si>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</si>
  <si>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</si>
  <si>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</si>
  <si>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</si>
  <si>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</si>
  <si>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</si>
  <si>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</si>
  <si>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</si>
  <si>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</si>
  <si>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</si>
  <si>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</si>
  <si>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</si>
  <si>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</si>
  <si>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</si>
  <si>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</si>
  <si>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</si>
  <si>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</si>
  <si>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</si>
  <si>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</si>
  <si>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</si>
  <si>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</si>
  <si>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</si>
  <si>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</si>
  <si>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</si>
  <si>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</si>
  <si>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</si>
  <si>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</si>
  <si>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</si>
  <si>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</si>
  <si>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</si>
  <si>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</si>
  <si>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</si>
  <si>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</si>
  <si>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</si>
  <si>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</si>
  <si>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</si>
  <si>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</si>
  <si>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</si>
  <si>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</si>
  <si>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</si>
  <si>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</si>
  <si>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</si>
  <si>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</si>
  <si>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</si>
  <si>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</si>
  <si>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</si>
  <si>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</si>
  <si>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</si>
  <si>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</si>
  <si>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</si>
  <si>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</si>
  <si>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</si>
  <si>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</si>
  <si>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</si>
  <si>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</si>
  <si>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</si>
  <si>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</si>
  <si>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</si>
  <si>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</si>
  <si>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</si>
  <si>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</si>
  <si>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</si>
  <si>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</si>
  <si>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</si>
  <si>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</si>
  <si>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</si>
  <si>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</si>
  <si>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</si>
  <si>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</si>
  <si>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</si>
  <si>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</si>
  <si>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</si>
  <si>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</si>
  <si>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</si>
  <si>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</si>
  <si>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</si>
  <si>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</si>
  <si>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</si>
  <si>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</si>
  <si>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</si>
  <si>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</si>
  <si>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</si>
  <si>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</si>
  <si>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</si>
  <si>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</si>
  <si>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</si>
  <si>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</si>
  <si>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</si>
  <si>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</si>
  <si>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</si>
  <si>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</si>
  <si>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</si>
  <si>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</si>
  <si>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</si>
  <si>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</si>
  <si>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</si>
  <si>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</si>
  <si>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</si>
  <si>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</si>
  <si>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</si>
  <si>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</si>
  <si>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</si>
  <si>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</si>
  <si>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</si>
  <si>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</si>
  <si>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</si>
  <si>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</si>
  <si>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</si>
  <si>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</si>
  <si>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</si>
  <si>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</si>
  <si>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</si>
  <si>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</si>
  <si>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</si>
  <si>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</si>
  <si>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</si>
  <si>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</si>
  <si>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</si>
  <si>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</si>
  <si>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</si>
  <si>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</si>
  <si>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</si>
  <si>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</si>
  <si>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</si>
  <si>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</si>
  <si>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</si>
  <si>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</si>
  <si>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</si>
  <si>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</si>
  <si>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</si>
  <si>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</si>
  <si>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</si>
  <si>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</si>
  <si>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</si>
  <si>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</si>
  <si>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</si>
  <si>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</si>
  <si>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</si>
  <si>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</si>
  <si>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</si>
  <si>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</si>
  <si>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</si>
  <si>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</si>
  <si>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</si>
  <si>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</si>
  <si>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</si>
  <si>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</si>
  <si>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</si>
  <si>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</si>
  <si>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</si>
  <si>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</si>
  <si>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</si>
  <si>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</si>
  <si>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</si>
  <si>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</si>
  <si>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</si>
  <si>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</si>
  <si>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</si>
  <si>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</si>
  <si>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</si>
  <si>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</si>
  <si>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</si>
  <si>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</si>
  <si>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</si>
  <si>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</si>
  <si>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</si>
  <si>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</si>
  <si>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</si>
  <si>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</si>
  <si>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</si>
  <si>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</si>
  <si>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</si>
  <si>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</si>
  <si>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</si>
  <si>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</si>
  <si>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</si>
  <si>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</si>
  <si>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</si>
  <si>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</si>
  <si>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</si>
  <si>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</si>
  <si>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</si>
  <si>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</si>
  <si>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</si>
  <si>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</si>
  <si>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</si>
  <si>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</si>
  <si>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</si>
  <si>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</si>
  <si>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</si>
  <si>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</si>
  <si>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</si>
  <si>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</si>
  <si>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</si>
  <si>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</si>
  <si>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</si>
  <si>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</si>
  <si>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</si>
  <si>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</si>
  <si>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</si>
  <si>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</si>
  <si>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</si>
  <si>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</si>
  <si>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</si>
  <si>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</si>
  <si>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</si>
  <si>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</si>
  <si>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</si>
  <si>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</si>
  <si>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</si>
  <si>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</si>
  <si>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</si>
  <si>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</si>
  <si>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</si>
  <si>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</si>
  <si>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</si>
  <si>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</si>
  <si>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</si>
  <si>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</si>
  <si>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</si>
  <si>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</si>
  <si>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</si>
  <si>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</si>
  <si>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</si>
  <si>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</si>
  <si>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</si>
  <si>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</si>
  <si>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</si>
  <si>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</si>
  <si>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</si>
  <si>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</si>
  <si>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</si>
  <si>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</si>
  <si>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</si>
  <si>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</si>
  <si>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</si>
  <si>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</si>
  <si>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</si>
  <si>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</si>
  <si>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</si>
  <si>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</si>
  <si>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</si>
  <si>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</si>
  <si>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</si>
  <si>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</si>
  <si>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</si>
  <si>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</si>
  <si>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</si>
  <si>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</si>
  <si>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</si>
  <si>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</si>
  <si>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</si>
  <si>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</si>
  <si>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</si>
  <si>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</si>
  <si>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</si>
  <si>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</si>
  <si>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</si>
  <si>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</si>
  <si>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</si>
  <si>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</si>
  <si>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</si>
  <si>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</si>
  <si>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</si>
  <si>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</si>
  <si>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</si>
  <si>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</si>
  <si>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</si>
  <si>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</si>
  <si>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</si>
  <si>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</si>
  <si>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</si>
  <si>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</si>
  <si>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</si>
  <si>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</si>
  <si>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</si>
  <si>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</si>
  <si>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</si>
  <si>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</si>
  <si>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</si>
  <si>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</si>
  <si>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</si>
  <si>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</si>
  <si>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</si>
  <si>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</si>
  <si>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</si>
  <si>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</si>
  <si>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</si>
  <si>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</si>
  <si>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</si>
  <si>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</si>
  <si>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</si>
  <si>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</si>
  <si>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</si>
  <si>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</si>
  <si>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</si>
  <si>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</si>
  <si>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</si>
  <si>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</si>
  <si>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</si>
  <si>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</si>
  <si>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</si>
  <si>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</si>
  <si>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</si>
  <si>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</si>
  <si>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</si>
  <si>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</si>
  <si>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</si>
  <si>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</si>
  <si>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</si>
  <si>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</si>
  <si>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</si>
  <si>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</si>
  <si>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</si>
  <si>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</si>
  <si>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</si>
  <si>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</si>
  <si>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</si>
  <si>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</si>
  <si>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</si>
  <si>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</si>
  <si>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</si>
  <si>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</si>
  <si>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</si>
  <si>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</si>
  <si>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</si>
  <si>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</si>
  <si>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</si>
  <si>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</si>
  <si>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</si>
  <si>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</si>
  <si>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</si>
  <si>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</si>
  <si>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</si>
  <si>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</si>
  <si>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</si>
  <si>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</si>
  <si>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</si>
  <si>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</si>
  <si>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</si>
  <si>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</si>
  <si>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</si>
  <si>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</si>
  <si>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</si>
  <si>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</si>
  <si>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</si>
  <si>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</si>
  <si>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</si>
  <si>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</si>
  <si>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</si>
  <si>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</si>
  <si>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</si>
  <si>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</si>
  <si>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</si>
  <si>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</si>
  <si>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</si>
  <si>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</si>
  <si>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</si>
  <si>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</si>
  <si>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</si>
  <si>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</si>
  <si>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</si>
  <si>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</si>
  <si>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</si>
  <si>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</si>
  <si>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</si>
  <si>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</si>
  <si>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</si>
  <si>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</si>
  <si>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</si>
  <si>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</si>
  <si>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</si>
  <si>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</si>
  <si>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</si>
  <si>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</si>
  <si>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</si>
  <si>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</si>
  <si>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</si>
  <si>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</si>
  <si>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</si>
  <si>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</si>
  <si>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</si>
  <si>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</si>
  <si>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</si>
  <si>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</si>
  <si>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</si>
  <si>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</si>
  <si>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</si>
  <si>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</si>
  <si>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</si>
  <si>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</si>
  <si>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</si>
  <si>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</si>
  <si>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</si>
  <si>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</si>
  <si>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</si>
  <si>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</si>
  <si>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</si>
  <si>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</si>
  <si>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</si>
  <si>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</si>
  <si>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</si>
  <si>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</si>
  <si>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</si>
  <si>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</si>
  <si>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</si>
  <si>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</si>
  <si>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</si>
  <si>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</si>
  <si>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</si>
  <si>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</si>
  <si>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</si>
  <si>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</si>
  <si>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</si>
  <si>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</si>
  <si>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</si>
  <si>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</si>
  <si>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</si>
  <si>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</si>
  <si>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</si>
  <si>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</si>
  <si>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</si>
  <si>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</si>
  <si>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</si>
  <si>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</si>
  <si>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</si>
  <si>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</si>
  <si>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</si>
  <si>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</si>
  <si>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</si>
  <si>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</si>
  <si>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</si>
  <si>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</si>
  <si>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</si>
  <si>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</si>
  <si>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</si>
  <si>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</si>
  <si>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</si>
  <si>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</si>
  <si>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</si>
  <si>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</si>
  <si>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</si>
  <si>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</si>
  <si>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</si>
  <si>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</si>
  <si>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</si>
  <si>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</si>
  <si>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</si>
  <si>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</si>
  <si>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</si>
  <si>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</si>
  <si>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</si>
  <si>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</si>
  <si>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</si>
  <si>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</si>
  <si>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</si>
  <si>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</si>
  <si>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</si>
  <si>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</si>
  <si>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</si>
  <si>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</si>
  <si>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</si>
  <si>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</si>
  <si>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</si>
  <si>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</si>
  <si>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</si>
  <si>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</si>
  <si>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</si>
  <si>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</si>
  <si>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</si>
  <si>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</si>
  <si>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</si>
  <si>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</si>
  <si>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</si>
  <si>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</si>
  <si>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</si>
  <si>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</si>
  <si>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</si>
  <si>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</si>
  <si>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</si>
  <si>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</si>
  <si>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</si>
  <si>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</si>
  <si>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</si>
  <si>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</si>
  <si>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</si>
  <si>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</si>
  <si>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</si>
  <si>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</si>
  <si>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</si>
  <si>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</si>
  <si>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</si>
  <si>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</si>
  <si>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</si>
  <si>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</si>
  <si>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</si>
  <si>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</si>
  <si>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</si>
  <si>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</si>
  <si>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</si>
  <si>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</si>
  <si>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</si>
  <si>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</si>
  <si>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</si>
  <si>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</si>
  <si>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</si>
  <si>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</si>
  <si>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</si>
  <si>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</si>
  <si>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</si>
  <si>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</si>
  <si>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</si>
  <si>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</si>
  <si>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</si>
  <si>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</si>
  <si>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</si>
  <si>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</si>
  <si>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</si>
  <si>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</si>
  <si>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</si>
  <si>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</si>
  <si>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</si>
  <si>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</si>
  <si>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</si>
  <si>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</si>
  <si>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</si>
  <si>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</si>
  <si>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</si>
  <si>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</si>
  <si>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</si>
  <si>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</si>
  <si>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</si>
  <si>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</si>
  <si>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</si>
  <si>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</si>
  <si>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</si>
  <si>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</si>
  <si>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</si>
  <si>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</si>
  <si>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</si>
  <si>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</si>
  <si>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</si>
  <si>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</si>
  <si>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</si>
  <si>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</si>
  <si>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</si>
  <si>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</si>
  <si>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</si>
  <si>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</si>
  <si>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</si>
  <si>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</si>
  <si>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</si>
  <si>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</si>
  <si>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</si>
  <si>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</si>
  <si>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</si>
  <si>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</si>
  <si>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</si>
  <si>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</si>
  <si>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</si>
  <si>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</si>
  <si>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</si>
  <si>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</si>
  <si>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</si>
  <si>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</si>
  <si>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</si>
  <si>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</si>
  <si>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</si>
  <si>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</si>
  <si>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</si>
  <si>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</si>
  <si>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</si>
  <si>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</si>
  <si>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</si>
  <si>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</si>
  <si>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</si>
  <si>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</si>
  <si>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</si>
  <si>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</si>
  <si>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</si>
  <si>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</si>
  <si>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</si>
  <si>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</si>
  <si>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</si>
  <si>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</si>
  <si>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</si>
  <si>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</si>
  <si>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</si>
  <si>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</si>
  <si>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</si>
  <si>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</si>
  <si>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</si>
  <si>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</si>
  <si>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</si>
  <si>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</si>
  <si>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</si>
  <si>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</si>
  <si>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</si>
  <si>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</si>
  <si>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</si>
  <si>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</si>
  <si>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</si>
  <si>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</si>
  <si>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</si>
  <si>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</si>
  <si>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</si>
  <si>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</si>
  <si>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</si>
  <si>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</si>
  <si>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</si>
  <si>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</si>
  <si>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</si>
  <si>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</si>
  <si>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</si>
  <si>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</si>
  <si>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</si>
  <si>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</si>
  <si>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</si>
  <si>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</si>
  <si>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</si>
  <si>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</si>
  <si>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</si>
  <si>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</si>
  <si>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</si>
  <si>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</si>
  <si>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</si>
  <si>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</si>
  <si>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</si>
  <si>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</si>
  <si>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</si>
  <si>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</si>
  <si>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</si>
  <si>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</si>
  <si>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</si>
  <si>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</si>
  <si>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</si>
  <si>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</si>
  <si>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</si>
  <si>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</si>
  <si>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</si>
  <si>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</si>
  <si>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</si>
  <si>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</si>
  <si>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</si>
  <si>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</si>
  <si>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</si>
  <si>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</si>
  <si>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</si>
  <si>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</si>
  <si>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</si>
  <si>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</si>
  <si>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</si>
  <si>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</si>
  <si>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</si>
  <si>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</si>
  <si>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</si>
  <si>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</si>
  <si>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</si>
  <si>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</si>
  <si>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</si>
  <si>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</si>
  <si>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</si>
  <si>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</si>
  <si>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</si>
  <si>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</si>
  <si>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</si>
  <si>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</si>
  <si>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</si>
  <si>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</si>
  <si>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</si>
  <si>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</si>
  <si>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</si>
  <si>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</si>
  <si>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</si>
  <si>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</si>
  <si>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</si>
  <si>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</si>
  <si>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</si>
  <si>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</si>
  <si>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</si>
  <si>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</si>
  <si>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</si>
  <si>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</si>
  <si>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</si>
  <si>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</si>
  <si>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</si>
  <si>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</si>
  <si>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</si>
  <si>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</si>
  <si>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</si>
  <si>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</si>
  <si>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</si>
  <si>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</si>
  <si>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</si>
  <si>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</si>
  <si>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</si>
  <si>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</si>
  <si>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</si>
  <si>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</si>
  <si>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</si>
  <si>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</si>
  <si>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</si>
  <si>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</si>
  <si>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</si>
  <si>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</si>
  <si>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</si>
  <si>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</si>
  <si>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</si>
  <si>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</si>
  <si>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</si>
  <si>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</si>
  <si>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</si>
  <si>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</si>
  <si>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</si>
  <si>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</si>
  <si>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</si>
  <si>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</si>
  <si>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</si>
  <si>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</si>
  <si>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</si>
  <si>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</si>
  <si>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</si>
  <si>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</si>
  <si>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</si>
  <si>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</si>
  <si>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</si>
  <si>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</si>
  <si>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</si>
  <si>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</si>
  <si>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</si>
  <si>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</si>
  <si>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</si>
  <si>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</si>
  <si>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</si>
  <si>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</si>
  <si>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</si>
  <si>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</si>
  <si>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</si>
  <si>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</si>
  <si>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</si>
  <si>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</si>
  <si>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</si>
  <si>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</si>
  <si>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</si>
  <si>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</si>
  <si>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</si>
  <si>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</si>
  <si>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</si>
  <si>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</si>
  <si>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</si>
  <si>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</si>
  <si>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</si>
  <si>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</si>
  <si>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</si>
  <si>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</si>
  <si>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</si>
  <si>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</si>
  <si>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</si>
  <si>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</si>
  <si>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</si>
  <si>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</si>
  <si>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</si>
  <si>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</si>
  <si>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</si>
  <si>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</si>
  <si>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</si>
  <si>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</si>
  <si>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</si>
  <si>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</si>
  <si>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</si>
  <si>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</si>
  <si>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</si>
  <si>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</si>
  <si>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</si>
  <si>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</si>
  <si>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</si>
  <si>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</si>
  <si>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</si>
  <si>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</si>
  <si>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</si>
  <si>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</si>
  <si>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</si>
  <si>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</si>
  <si>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</si>
  <si>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</si>
  <si>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</si>
  <si>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</si>
  <si>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</si>
  <si>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</si>
  <si>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</si>
  <si>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</si>
  <si>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</si>
  <si>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</si>
  <si>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</si>
  <si>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</si>
  <si>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</si>
  <si>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</si>
  <si>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</si>
  <si>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</si>
  <si>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</si>
  <si>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</si>
  <si>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</si>
  <si>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</si>
  <si>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</si>
  <si>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</si>
  <si>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</si>
  <si>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</si>
  <si>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</si>
  <si>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</si>
  <si>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</si>
  <si>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</si>
  <si>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</si>
  <si>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</si>
  <si>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</si>
  <si>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</si>
  <si>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</si>
  <si>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</si>
  <si>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</si>
  <si>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</si>
  <si>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</si>
  <si>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</si>
  <si>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</si>
  <si>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</si>
  <si>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</si>
  <si>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</si>
  <si>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</si>
  <si>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</si>
  <si>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</si>
  <si>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</si>
  <si>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</si>
  <si>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</si>
  <si>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</si>
  <si>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</si>
  <si>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</si>
  <si>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</si>
  <si>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</si>
  <si>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</si>
  <si>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</si>
  <si>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</si>
  <si>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</si>
  <si>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</si>
  <si>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</si>
  <si>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</si>
  <si>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</si>
  <si>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</si>
  <si>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</si>
  <si>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</si>
  <si>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</si>
  <si>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</si>
  <si>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</si>
  <si>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</si>
  <si>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</si>
  <si>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</si>
  <si>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</si>
  <si>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</si>
  <si>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</si>
  <si>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</si>
  <si>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</si>
  <si>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</si>
  <si>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</si>
  <si>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</si>
  <si>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</si>
  <si>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</si>
  <si>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</si>
  <si>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</si>
  <si>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</si>
  <si>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</si>
  <si>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</si>
  <si>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</si>
  <si>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</si>
  <si>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</si>
  <si>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</si>
  <si>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</si>
  <si>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</si>
  <si>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</si>
  <si>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</si>
  <si>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</si>
  <si>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</si>
  <si>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</si>
  <si>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</si>
  <si>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</si>
  <si>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</si>
  <si>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</si>
  <si>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</si>
  <si>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</si>
  <si>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</si>
  <si>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</si>
  <si>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</si>
  <si>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</si>
  <si>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</si>
  <si>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</si>
  <si>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</si>
  <si>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</si>
  <si>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</si>
  <si>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</si>
  <si>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</si>
  <si>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</si>
  <si>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</si>
  <si>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</si>
  <si>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</si>
  <si>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</si>
  <si>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</si>
  <si>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</si>
  <si>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</si>
  <si>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</si>
  <si>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</si>
  <si>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</si>
  <si>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</si>
  <si>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</si>
  <si>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</si>
  <si>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</si>
  <si>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</si>
  <si>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</si>
  <si>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</si>
  <si>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</si>
  <si>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</si>
  <si>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</si>
  <si>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</si>
  <si>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</si>
  <si>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</si>
  <si>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</si>
  <si>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</si>
  <si>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</si>
  <si>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</si>
  <si>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</si>
  <si>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</si>
  <si>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</si>
  <si>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</si>
  <si>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</si>
  <si>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</si>
  <si>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</si>
  <si>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</si>
  <si>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</si>
  <si>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</si>
  <si>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</si>
  <si>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</si>
  <si>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</si>
  <si>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</si>
  <si>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</si>
  <si>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</si>
  <si>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</si>
  <si>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</si>
  <si>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</si>
  <si>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</si>
  <si>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</si>
  <si>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</si>
  <si>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</si>
  <si>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</si>
  <si>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</si>
  <si>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</si>
  <si>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</si>
  <si>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</si>
  <si>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</si>
  <si>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</si>
  <si>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</si>
  <si>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</si>
  <si>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</si>
  <si>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</si>
  <si>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</si>
  <si>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</si>
  <si>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</si>
  <si>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</si>
  <si>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</si>
  <si>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</si>
  <si>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</si>
  <si>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</si>
  <si>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</si>
  <si>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</si>
  <si>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</si>
  <si>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</si>
  <si>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</si>
  <si>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</si>
  <si>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</si>
  <si>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</si>
  <si>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</si>
  <si>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</si>
  <si>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</si>
  <si>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</si>
  <si>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</si>
  <si>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</si>
  <si>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</si>
  <si>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</si>
  <si>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</si>
  <si>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</si>
  <si>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</si>
  <si>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</si>
  <si>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</si>
  <si>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</si>
  <si>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</si>
  <si>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</si>
  <si>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</si>
  <si>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</si>
  <si>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</si>
  <si>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</si>
  <si>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</si>
  <si>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</si>
  <si>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</si>
  <si>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</si>
  <si>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</si>
  <si>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</si>
  <si>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</si>
  <si>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</si>
  <si>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</si>
  <si>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</si>
  <si>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</si>
  <si>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</si>
  <si>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</si>
  <si>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</si>
  <si>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</si>
  <si>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</si>
  <si>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</si>
  <si>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</si>
  <si>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</si>
  <si>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</si>
  <si>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</si>
  <si>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</si>
  <si>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</si>
  <si>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</si>
  <si>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</si>
  <si>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</si>
  <si>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</si>
  <si>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</si>
  <si>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</si>
  <si>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</si>
  <si>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</si>
  <si>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</si>
  <si>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</si>
  <si>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</si>
  <si>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</si>
  <si>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</si>
  <si>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</si>
  <si>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</si>
  <si>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</si>
  <si>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</si>
  <si>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</si>
  <si>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</si>
  <si>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</si>
  <si>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</si>
  <si>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</si>
  <si>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</si>
  <si>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</si>
  <si>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</si>
  <si>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</si>
  <si>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</si>
  <si>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</si>
  <si>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</si>
  <si>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</si>
  <si>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</si>
  <si>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</si>
  <si>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</si>
  <si>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</si>
  <si>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</si>
  <si>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</si>
  <si>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</si>
  <si>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</si>
  <si>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</si>
  <si>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</si>
  <si>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</si>
  <si>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</si>
  <si>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</si>
  <si>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</si>
  <si>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</si>
  <si>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</si>
  <si>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</si>
  <si>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</si>
  <si>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</si>
  <si>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</si>
  <si>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</si>
  <si>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</si>
  <si>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</si>
  <si>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</si>
  <si>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</si>
  <si>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</si>
  <si>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</si>
  <si>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</si>
  <si>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</si>
  <si>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</si>
  <si>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</si>
  <si>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</si>
  <si>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</si>
  <si>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</si>
  <si>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</si>
  <si>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</si>
  <si>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</si>
  <si>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</si>
  <si>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</si>
  <si>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</si>
  <si>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</si>
  <si>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</si>
  <si>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</si>
  <si>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</si>
  <si>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</si>
  <si>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</si>
  <si>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</si>
  <si>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</si>
  <si>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</si>
  <si>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</si>
  <si>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</si>
  <si>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</si>
  <si>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</si>
  <si>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</si>
  <si>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</si>
  <si>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</si>
  <si>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</si>
  <si>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</si>
  <si>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</si>
  <si>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</si>
  <si>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</si>
  <si>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</si>
  <si>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</si>
  <si>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</si>
  <si>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</si>
  <si>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</si>
  <si>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</si>
  <si>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</si>
  <si>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</si>
  <si>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</si>
  <si>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</si>
  <si>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</si>
  <si>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</si>
  <si>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</si>
  <si>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</si>
  <si>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</si>
  <si>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</si>
  <si>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</si>
  <si>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</si>
  <si>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</si>
  <si>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</si>
  <si>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</si>
  <si>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</si>
  <si>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</si>
  <si>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</si>
  <si>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</si>
  <si>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</si>
  <si>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</si>
  <si>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</si>
  <si>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</si>
  <si>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</si>
  <si>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</si>
  <si>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</si>
  <si>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</si>
  <si>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</si>
  <si>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</si>
  <si>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</si>
  <si>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</si>
  <si>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</si>
  <si>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</si>
  <si>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</si>
  <si>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</si>
  <si>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</si>
  <si>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</si>
  <si>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</si>
  <si>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</si>
  <si>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</si>
  <si>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</si>
  <si>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</si>
  <si>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</si>
  <si>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</si>
  <si>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</si>
  <si>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</si>
  <si>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</si>
  <si>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</si>
  <si>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</si>
  <si>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</si>
  <si>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</si>
  <si>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</si>
  <si>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</si>
  <si>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</si>
  <si>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</si>
  <si>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</si>
  <si>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</si>
  <si>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</si>
  <si>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</si>
  <si>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</si>
  <si>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</si>
  <si>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</si>
  <si>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</si>
  <si>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</si>
  <si>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</si>
  <si>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</si>
  <si>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</si>
  <si>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</si>
  <si>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</si>
  <si>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</si>
  <si>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</si>
  <si>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</si>
  <si>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</si>
  <si>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</si>
  <si>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</si>
  <si>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</si>
  <si>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</si>
  <si>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</si>
  <si>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</si>
  <si>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</si>
  <si>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</si>
  <si>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</si>
  <si>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</si>
  <si>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</si>
  <si>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</si>
  <si>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</si>
  <si>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</si>
  <si>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</si>
  <si>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</si>
  <si>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</si>
  <si>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</si>
  <si>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</si>
  <si>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</si>
  <si>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</si>
  <si>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</si>
  <si>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</si>
  <si>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</si>
  <si>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</si>
  <si>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</si>
  <si>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</si>
  <si>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</si>
  <si>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</si>
  <si>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</si>
  <si>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</si>
  <si>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</si>
  <si>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</si>
  <si>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</si>
  <si>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</si>
  <si>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</si>
  <si>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</si>
  <si>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</si>
  <si>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</si>
  <si>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</si>
  <si>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</si>
  <si>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</si>
  <si>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</si>
  <si>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</si>
  <si>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</si>
  <si>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</si>
  <si>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</si>
  <si>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</si>
  <si>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</si>
  <si>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</si>
  <si>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</si>
  <si>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</si>
  <si>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</si>
  <si>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</si>
  <si>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</si>
  <si>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</si>
  <si>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</si>
  <si>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</si>
  <si>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</si>
  <si>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</si>
  <si>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</si>
  <si>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</si>
  <si>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</si>
  <si>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</si>
  <si>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</si>
  <si>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</si>
  <si>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</si>
  <si>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</si>
  <si>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</si>
  <si>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</si>
  <si>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</si>
  <si>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</si>
  <si>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</si>
  <si>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</si>
  <si>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</si>
  <si>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</si>
  <si>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</si>
  <si>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</si>
  <si>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</si>
  <si>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</si>
  <si>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</si>
  <si>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</si>
  <si>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</si>
  <si>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</si>
  <si>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</si>
  <si>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</si>
  <si>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</si>
  <si>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</si>
  <si>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</si>
  <si>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</si>
  <si>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</si>
  <si>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</si>
  <si>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</si>
  <si>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</si>
  <si>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</si>
  <si>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</si>
  <si>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</si>
  <si>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</si>
  <si>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</si>
  <si>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</si>
  <si>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</si>
  <si>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</si>
  <si>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</si>
  <si>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</si>
  <si>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</si>
  <si>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</si>
  <si>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</si>
  <si>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</si>
  <si>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</si>
  <si>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</si>
  <si>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</si>
  <si>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</si>
  <si>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</si>
  <si>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</si>
  <si>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</si>
  <si>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</si>
  <si>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</si>
  <si>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</si>
  <si>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</si>
  <si>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</si>
  <si>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</si>
  <si>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</si>
  <si>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</si>
  <si>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</si>
  <si>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</si>
  <si>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</si>
  <si>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</si>
  <si>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</si>
  <si>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</si>
  <si>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</si>
  <si>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</si>
  <si>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</si>
  <si>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</si>
  <si>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</si>
  <si>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</si>
  <si>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</si>
  <si>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</si>
  <si>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</si>
  <si>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</si>
  <si>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</si>
  <si>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</si>
  <si>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</si>
  <si>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</si>
  <si>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</si>
  <si>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</si>
  <si>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</si>
  <si>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</si>
  <si>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</si>
  <si>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</si>
  <si>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</si>
  <si>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</si>
  <si>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</si>
  <si>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</si>
  <si>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</si>
  <si>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</si>
  <si>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</si>
  <si>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</si>
  <si>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</si>
  <si>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</si>
  <si>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</si>
  <si>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</si>
  <si>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</si>
  <si>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</si>
  <si>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</si>
  <si>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</si>
  <si>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</si>
  <si>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</si>
  <si>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</si>
  <si>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</si>
  <si>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</si>
  <si>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</si>
  <si>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</si>
  <si>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</si>
  <si>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</si>
  <si>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</si>
  <si>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</si>
  <si>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</si>
  <si>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</si>
  <si>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</si>
  <si>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</si>
  <si>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</si>
  <si>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</si>
  <si>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</si>
  <si>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</si>
  <si>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</si>
  <si>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</si>
  <si>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</si>
  <si>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</si>
  <si>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</si>
  <si>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</si>
  <si>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</si>
  <si>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</si>
  <si>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</si>
  <si>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</si>
  <si>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</si>
  <si>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</si>
  <si>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</si>
  <si>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</si>
  <si>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</si>
  <si>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</si>
  <si>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</si>
  <si>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</si>
  <si>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</si>
  <si>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</si>
  <si>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</si>
  <si>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</si>
  <si>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</si>
  <si>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</si>
  <si>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</si>
  <si>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</si>
  <si>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</si>
  <si>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</si>
  <si>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</si>
  <si>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</si>
  <si>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</si>
  <si>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</si>
  <si>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</si>
  <si>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</si>
  <si>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</si>
  <si>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</si>
  <si>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</si>
  <si>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</si>
  <si>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</si>
  <si>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</si>
  <si>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</si>
  <si>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</si>
  <si>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</si>
  <si>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</si>
  <si>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</si>
  <si>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</si>
  <si>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</si>
  <si>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</si>
  <si>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</si>
  <si>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</si>
  <si>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</si>
  <si>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</si>
  <si>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</si>
  <si>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</si>
  <si>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</si>
  <si>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</si>
  <si>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</si>
  <si>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</si>
  <si>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</si>
  <si>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</si>
  <si>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</si>
  <si>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</si>
  <si>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</si>
  <si>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</si>
  <si>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</si>
  <si>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</si>
  <si>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</si>
  <si>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</si>
  <si>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</si>
  <si>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</si>
  <si>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</si>
  <si>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</si>
  <si>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</si>
  <si>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</si>
  <si>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</si>
  <si>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</si>
  <si>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</si>
  <si>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</si>
  <si>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</si>
  <si>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</si>
  <si>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</si>
  <si>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</si>
  <si>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</si>
  <si>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</si>
  <si>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</si>
  <si>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</si>
  <si>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</si>
  <si>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</si>
  <si>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</si>
  <si>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</si>
  <si>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</si>
  <si>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</si>
  <si>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</si>
  <si>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</si>
  <si>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</si>
  <si>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</si>
  <si>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</si>
  <si>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</si>
  <si>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</si>
  <si>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</si>
  <si>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</si>
  <si>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</si>
  <si>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</si>
  <si>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</si>
  <si>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</si>
  <si>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</si>
  <si>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</si>
  <si>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</si>
  <si>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</si>
  <si>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</si>
  <si>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</si>
  <si>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</si>
  <si>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</si>
  <si>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</si>
  <si>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</si>
  <si>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</si>
  <si>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</si>
  <si>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</si>
  <si>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</si>
  <si>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</si>
  <si>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</si>
  <si>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</si>
  <si>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</si>
  <si>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</si>
  <si>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</si>
  <si>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</si>
  <si>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</si>
  <si>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</si>
  <si>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</si>
  <si>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</si>
  <si>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</si>
  <si>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</si>
  <si>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</si>
  <si>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</si>
  <si>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</si>
  <si>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</si>
  <si>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</si>
  <si>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</si>
  <si>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</si>
  <si>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</si>
  <si>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</si>
  <si>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</si>
  <si>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</si>
  <si>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</si>
  <si>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</si>
  <si>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</si>
  <si>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</si>
  <si>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</si>
  <si>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</si>
  <si>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</si>
  <si>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</si>
  <si>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</si>
  <si>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</si>
  <si>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</si>
  <si>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</si>
  <si>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</si>
  <si>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</si>
  <si>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</si>
  <si>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</si>
  <si>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</si>
  <si>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</si>
  <si>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</si>
  <si>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</si>
  <si>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</si>
  <si>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</si>
  <si>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</si>
  <si>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</si>
  <si>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</si>
  <si>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</si>
  <si>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</si>
  <si>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</si>
  <si>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</si>
  <si>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</si>
  <si>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</si>
  <si>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</si>
  <si>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</si>
  <si>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</si>
  <si>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</si>
  <si>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</si>
  <si>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</si>
  <si>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</si>
  <si>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</si>
  <si>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</si>
  <si>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</si>
  <si>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</si>
  <si>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</si>
  <si>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</si>
  <si>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</si>
  <si>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</si>
  <si>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</si>
  <si>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</si>
  <si>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</si>
  <si>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</si>
  <si>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</si>
  <si>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</si>
  <si>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</si>
  <si>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</si>
  <si>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</si>
  <si>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</si>
  <si>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</si>
  <si>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</si>
  <si>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</si>
  <si>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</si>
  <si>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</si>
  <si>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</si>
  <si>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</si>
  <si>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</si>
  <si>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</si>
  <si>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</si>
  <si>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</si>
  <si>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</si>
  <si>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</si>
  <si>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</si>
  <si>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</si>
  <si>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</si>
  <si>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</si>
  <si>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</si>
  <si>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</si>
  <si>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</si>
  <si>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</si>
  <si>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</si>
  <si>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</si>
  <si>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</si>
  <si>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</si>
  <si>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</si>
  <si>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</si>
  <si>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</si>
  <si>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</si>
  <si>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</si>
  <si>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</si>
  <si>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</si>
  <si>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</si>
  <si>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</si>
  <si>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</si>
  <si>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</si>
  <si>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</si>
  <si>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</si>
  <si>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</si>
  <si>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</si>
  <si>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</si>
  <si>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</si>
  <si>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</si>
  <si>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</si>
  <si>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</si>
  <si>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</si>
  <si>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</si>
  <si>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</si>
  <si>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</si>
  <si>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</si>
  <si>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</si>
  <si>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</si>
  <si>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</si>
  <si>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</si>
  <si>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</si>
  <si>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</si>
  <si>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</si>
  <si>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</si>
  <si>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</si>
  <si>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</si>
  <si>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</si>
  <si>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</si>
  <si>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</si>
  <si>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</si>
  <si>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</si>
  <si>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</si>
  <si>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</si>
  <si>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</si>
  <si>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</si>
  <si>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</si>
  <si>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</si>
  <si>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</si>
  <si>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</si>
  <si>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</si>
  <si>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</si>
  <si>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</si>
  <si>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</si>
  <si>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</si>
  <si>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</si>
  <si>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</si>
  <si>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</si>
  <si>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</si>
  <si>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</si>
  <si>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</si>
  <si>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</si>
  <si>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</si>
  <si>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</si>
  <si>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</si>
  <si>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</si>
  <si>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</si>
  <si>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</si>
  <si>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</si>
  <si>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</si>
  <si>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</si>
  <si>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</si>
  <si>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</si>
  <si>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</si>
  <si>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</si>
  <si>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</si>
  <si>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</si>
  <si>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</si>
  <si>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</si>
  <si>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</si>
  <si>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</si>
  <si>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</si>
  <si>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</si>
  <si>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</si>
  <si>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</si>
  <si>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</si>
  <si>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</si>
  <si>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</si>
  <si>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</si>
  <si>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</si>
  <si>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</si>
  <si>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</si>
  <si>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</si>
  <si>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</si>
  <si>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</si>
  <si>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</si>
  <si>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</si>
  <si>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</si>
  <si>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</si>
  <si>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</si>
  <si>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</si>
  <si>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</si>
  <si>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</si>
  <si>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</si>
  <si>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</si>
  <si>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</si>
  <si>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</si>
  <si>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</si>
  <si>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</si>
  <si>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</si>
  <si>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</si>
  <si>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</si>
  <si>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</si>
  <si>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</si>
  <si>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</si>
  <si>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</si>
  <si>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</si>
  <si>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</si>
  <si>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</si>
  <si>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</si>
  <si>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</si>
  <si>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</si>
  <si>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</si>
  <si>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</si>
  <si>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</si>
  <si>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</si>
  <si>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</si>
  <si>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</si>
  <si>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</si>
  <si>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</si>
  <si>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</si>
  <si>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</si>
  <si>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</si>
  <si>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</si>
  <si>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</si>
  <si>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</si>
  <si>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</si>
  <si>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</si>
  <si>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</si>
  <si>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</si>
  <si>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</si>
  <si>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</si>
  <si>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</si>
  <si>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</si>
  <si>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</si>
  <si>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</si>
  <si>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</si>
  <si>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</si>
  <si>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</si>
  <si>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</si>
  <si>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</si>
  <si>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</si>
  <si>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</si>
  <si>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</si>
  <si>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</si>
  <si>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</si>
  <si>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</si>
  <si>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</si>
  <si>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</si>
  <si>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</si>
  <si>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</si>
  <si>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</si>
  <si>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</si>
  <si>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</si>
  <si>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</si>
  <si>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</si>
  <si>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</si>
  <si>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</si>
  <si>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</si>
  <si>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</si>
  <si>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</si>
  <si>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</si>
  <si>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</si>
  <si>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</si>
  <si>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</si>
  <si>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</si>
  <si>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</si>
  <si>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</si>
  <si>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</si>
  <si>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</si>
  <si>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</si>
  <si>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</si>
  <si>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</si>
  <si>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</si>
  <si>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</si>
  <si>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</si>
  <si>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</si>
  <si>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</si>
  <si>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</si>
  <si>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</si>
  <si>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</si>
  <si>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</si>
  <si>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</si>
  <si>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</si>
  <si>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</si>
  <si>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</si>
  <si>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</si>
  <si>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</si>
  <si>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</si>
  <si>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</si>
  <si>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</si>
  <si>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</si>
  <si>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</si>
  <si>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</si>
  <si>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</si>
  <si>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</si>
  <si>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</si>
  <si>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</si>
  <si>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</si>
  <si>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</si>
  <si>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</si>
  <si>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</si>
  <si>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</si>
  <si>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</si>
  <si>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</si>
  <si>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</si>
  <si>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</si>
  <si>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</si>
  <si>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</si>
  <si>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</si>
  <si>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</si>
  <si>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</si>
  <si>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</si>
  <si>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</si>
  <si>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</si>
  <si>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</si>
  <si>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</si>
  <si>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</si>
  <si>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</si>
  <si>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</si>
  <si>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</si>
  <si>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</si>
  <si>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</si>
  <si>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</si>
  <si>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</si>
  <si>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</si>
  <si>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</si>
  <si>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</si>
  <si>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</si>
  <si>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</si>
  <si>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</si>
  <si>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</si>
  <si>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</si>
  <si>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</si>
  <si>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</si>
  <si>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</si>
  <si>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</si>
  <si>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</si>
  <si>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</si>
  <si>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</si>
  <si>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</si>
  <si>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</si>
  <si>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</si>
  <si>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</si>
  <si>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</si>
  <si>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</si>
  <si>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</si>
  <si>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</si>
  <si>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</si>
  <si>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</si>
  <si>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</si>
  <si>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</si>
  <si>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</si>
  <si>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</si>
  <si>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</si>
  <si>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</si>
  <si>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</si>
  <si>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</si>
  <si>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</si>
  <si>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</si>
  <si>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</si>
  <si>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</si>
  <si>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</si>
  <si>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</si>
  <si>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</si>
  <si>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</si>
  <si>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</si>
  <si>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</si>
  <si>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</si>
  <si>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</si>
  <si>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</si>
  <si>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</si>
  <si>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</si>
  <si>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</si>
  <si>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</si>
  <si>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</si>
  <si>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</si>
  <si>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</si>
  <si>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</si>
  <si>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</si>
  <si>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</si>
  <si>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</si>
  <si>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</si>
  <si>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</si>
  <si>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</si>
  <si>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</si>
  <si>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</si>
  <si>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</si>
  <si>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</si>
  <si>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</si>
  <si>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</si>
  <si>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</si>
  <si>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</si>
  <si>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</si>
  <si>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</si>
  <si>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</si>
  <si>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</si>
  <si>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</si>
  <si>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</si>
  <si>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</si>
  <si>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</si>
  <si>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</si>
  <si>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</si>
  <si>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</si>
  <si>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</si>
  <si>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</si>
  <si>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</si>
  <si>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</si>
  <si>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</si>
  <si>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</si>
  <si>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</si>
  <si>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</si>
  <si>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</si>
  <si>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</si>
  <si>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</si>
  <si>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</si>
  <si>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</si>
  <si>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</si>
  <si>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</si>
  <si>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</si>
  <si>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</si>
  <si>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</si>
  <si>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</si>
  <si>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</si>
  <si>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</si>
  <si>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</si>
  <si>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</si>
  <si>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</si>
  <si>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</si>
  <si>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</si>
  <si>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</si>
  <si>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</si>
  <si>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</si>
  <si>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</si>
  <si>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</si>
  <si>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</si>
  <si>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</si>
  <si>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</si>
  <si>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</si>
  <si>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</si>
  <si>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</si>
  <si>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</si>
  <si>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</si>
  <si>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</si>
  <si>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</si>
  <si>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</si>
  <si>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</si>
  <si>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</si>
  <si>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</si>
  <si>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</si>
  <si>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</si>
  <si>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</si>
  <si>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</si>
  <si>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</si>
  <si>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</si>
  <si>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</si>
  <si>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</si>
  <si>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</si>
  <si>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</si>
  <si>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</si>
  <si>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</si>
  <si>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</si>
  <si>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</si>
  <si>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</si>
  <si>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</si>
  <si>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</si>
  <si>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</si>
  <si>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</si>
  <si>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</si>
  <si>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</si>
  <si>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</si>
  <si>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</si>
  <si>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</si>
  <si>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</si>
  <si>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</si>
  <si>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</si>
  <si>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</si>
  <si>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</si>
  <si>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</si>
  <si>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</si>
  <si>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</si>
  <si>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</si>
  <si>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</si>
  <si>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</si>
  <si>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</si>
  <si>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</si>
  <si>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</si>
  <si>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</si>
  <si>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</si>
  <si>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</si>
  <si>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</si>
  <si>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</si>
  <si>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</si>
  <si>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</si>
  <si>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</si>
  <si>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</si>
  <si>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</si>
  <si>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</si>
  <si>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</si>
  <si>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</si>
  <si>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</si>
  <si>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</si>
  <si>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</si>
  <si>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</si>
  <si>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</si>
  <si>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</si>
  <si>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</si>
  <si>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</si>
  <si>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</si>
  <si>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</si>
  <si>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</si>
  <si>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</si>
  <si>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</si>
  <si>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</si>
  <si>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</si>
  <si>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</si>
  <si>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</si>
  <si>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</si>
  <si>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</si>
  <si>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</si>
  <si>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</si>
  <si>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</si>
  <si>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</si>
  <si>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</si>
  <si>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</si>
  <si>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</si>
  <si>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</si>
  <si>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</si>
  <si>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</si>
  <si>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</si>
  <si>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</si>
  <si>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</si>
  <si>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</si>
  <si>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</si>
  <si>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</si>
  <si>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</si>
  <si>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</si>
  <si>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</si>
  <si>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</si>
  <si>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</si>
  <si>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</si>
  <si>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</si>
  <si>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</si>
  <si>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</si>
  <si>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</si>
  <si>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</si>
  <si>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</si>
  <si>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</si>
  <si>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</si>
  <si>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</si>
  <si>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</si>
  <si>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</si>
  <si>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</si>
  <si>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</si>
  <si>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</si>
  <si>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</si>
  <si>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</si>
  <si>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</si>
  <si>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</si>
  <si>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</si>
  <si>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</si>
  <si>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</si>
  <si>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</si>
  <si>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</si>
  <si>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</si>
  <si>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</si>
  <si>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</si>
  <si>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</si>
  <si>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</si>
  <si>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</si>
  <si>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</si>
  <si>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</si>
  <si>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</si>
  <si>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</si>
  <si>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</si>
  <si>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</si>
  <si>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</si>
  <si>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</si>
  <si>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</si>
  <si>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</si>
  <si>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</si>
  <si>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</si>
  <si>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</si>
  <si>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</si>
  <si>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</si>
  <si>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</si>
  <si>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</si>
  <si>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</si>
  <si>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</si>
  <si>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</si>
  <si>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</si>
  <si>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</si>
  <si>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</si>
  <si>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</si>
  <si>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</si>
  <si>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</si>
  <si>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</si>
  <si>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</si>
  <si>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</si>
  <si>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</si>
  <si>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</si>
  <si>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</si>
  <si>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</si>
  <si>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</si>
  <si>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</si>
  <si>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</si>
  <si>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</si>
  <si>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</si>
  <si>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</si>
  <si>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</si>
  <si>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</si>
  <si>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</si>
  <si>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</si>
  <si>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</si>
  <si>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</si>
  <si>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</si>
  <si>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</si>
  <si>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</si>
  <si>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</si>
  <si>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</si>
  <si>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</si>
  <si>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</si>
  <si>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</si>
  <si>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</si>
  <si>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</si>
  <si>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</si>
  <si>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</si>
  <si>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</si>
  <si>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</si>
  <si>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</si>
  <si>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</si>
  <si>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</si>
  <si>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</si>
  <si>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</si>
  <si>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</si>
  <si>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</si>
  <si>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</si>
  <si>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</si>
  <si>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</si>
  <si>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</si>
  <si>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</si>
  <si>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</si>
  <si>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</si>
  <si>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</si>
  <si>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</si>
  <si>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</si>
  <si>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</si>
  <si>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</si>
  <si>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</si>
  <si>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</si>
  <si>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</si>
  <si>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</si>
  <si>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</si>
  <si>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</si>
  <si>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</si>
  <si>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</si>
  <si>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</si>
  <si>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</si>
  <si>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</si>
  <si>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</si>
  <si>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</si>
  <si>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</si>
  <si>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</si>
  <si>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</si>
  <si>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</si>
  <si>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</si>
  <si>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</si>
  <si>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</si>
  <si>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</si>
  <si>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</si>
  <si>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</si>
  <si>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</si>
  <si>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</si>
  <si>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</si>
  <si>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</si>
  <si>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</si>
  <si>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</si>
  <si>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</si>
  <si>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</si>
  <si>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</si>
  <si>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</si>
  <si>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</si>
  <si>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</si>
  <si>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</si>
  <si>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</si>
  <si>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</si>
  <si>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</si>
  <si>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</si>
  <si>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</si>
  <si>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</si>
  <si>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</si>
  <si>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</si>
  <si>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</si>
  <si>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</si>
  <si>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</si>
  <si>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</si>
  <si>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</si>
  <si>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</si>
  <si>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</si>
  <si>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</si>
  <si>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</si>
  <si>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</si>
  <si>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</si>
  <si>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</si>
  <si>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</si>
  <si>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</si>
  <si>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</si>
  <si>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</si>
  <si>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</si>
  <si>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</si>
  <si>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</si>
  <si>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</si>
  <si>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</si>
  <si>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</si>
  <si>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</si>
  <si>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</si>
  <si>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</si>
  <si>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</si>
  <si>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</si>
  <si>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</si>
  <si>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</si>
  <si>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</si>
  <si>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</si>
  <si>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</si>
  <si>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</si>
  <si>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</si>
  <si>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</si>
  <si>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</si>
  <si>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</si>
  <si>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</si>
  <si>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</si>
  <si>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</si>
  <si>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</si>
  <si>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</si>
  <si>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</si>
  <si>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</si>
  <si>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</si>
  <si>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</si>
  <si>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</si>
  <si>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</si>
  <si>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</si>
  <si>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</si>
  <si>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</si>
  <si>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</si>
  <si>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</si>
  <si>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</si>
  <si>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</si>
  <si>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</si>
  <si>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</si>
  <si>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</si>
  <si>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</si>
  <si>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</si>
  <si>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</si>
  <si>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</si>
  <si>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</si>
  <si>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</si>
  <si>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</si>
  <si>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</si>
  <si>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</si>
  <si>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</si>
  <si>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</si>
  <si>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</si>
  <si>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</si>
  <si>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</si>
  <si>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</si>
  <si>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</si>
  <si>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</si>
  <si>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</si>
  <si>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</si>
  <si>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</si>
  <si>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</si>
  <si>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</si>
  <si>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</si>
  <si>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</si>
  <si>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</si>
  <si>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</si>
  <si>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</si>
  <si>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</si>
  <si>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</si>
  <si>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</si>
  <si>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</si>
  <si>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</si>
  <si>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</si>
  <si>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</si>
  <si>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</si>
  <si>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</si>
  <si>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</si>
  <si>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</si>
  <si>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</si>
  <si>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</si>
  <si>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</si>
  <si>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</si>
  <si>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</si>
  <si>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</si>
  <si>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</si>
  <si>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</si>
  <si>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</si>
  <si>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</si>
  <si>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</si>
  <si>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</si>
  <si>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</si>
  <si>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</si>
  <si>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</si>
  <si>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</si>
  <si>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</si>
  <si>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</si>
  <si>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</si>
  <si>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</si>
  <si>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</si>
  <si>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</si>
  <si>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</si>
  <si>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</si>
  <si>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</si>
  <si>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</si>
  <si>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</si>
  <si>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</si>
  <si>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</si>
  <si>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</si>
  <si>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</si>
  <si>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</si>
  <si>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</si>
  <si>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</si>
  <si>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</si>
  <si>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</si>
  <si>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</si>
  <si>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</si>
  <si>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</si>
  <si>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</si>
  <si>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</si>
  <si>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</si>
  <si>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</si>
  <si>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</si>
  <si>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</si>
  <si>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</si>
  <si>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</si>
  <si>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</si>
  <si>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</si>
  <si>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</si>
  <si>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</si>
  <si>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</si>
  <si>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</si>
  <si>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</si>
  <si>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</si>
  <si>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</si>
  <si>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</si>
  <si>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</si>
  <si>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</si>
  <si>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</si>
  <si>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</si>
  <si>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</si>
  <si>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</si>
  <si>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</si>
  <si>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</si>
  <si>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</si>
  <si>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</si>
  <si>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</si>
  <si>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</si>
  <si>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</si>
  <si>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</si>
  <si>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</si>
  <si>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</si>
  <si>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</si>
  <si>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</si>
  <si>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</si>
  <si>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</si>
  <si>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</si>
  <si>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</si>
  <si>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</si>
  <si>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</si>
  <si>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</si>
  <si>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</si>
  <si>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</si>
  <si>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</si>
  <si>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</si>
  <si>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</si>
  <si>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</si>
  <si>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</si>
  <si>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</si>
  <si>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</si>
  <si>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</si>
  <si>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</si>
  <si>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</si>
  <si>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</si>
  <si>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</si>
  <si>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</si>
  <si>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</si>
  <si>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</si>
  <si>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</si>
  <si>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</si>
  <si>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</si>
  <si>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</si>
  <si>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</si>
  <si>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</si>
  <si>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</si>
  <si>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</si>
  <si>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</si>
  <si>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</si>
  <si>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</si>
  <si>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</si>
  <si>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</si>
  <si>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</si>
  <si>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</si>
  <si>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</si>
  <si>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</si>
  <si>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</si>
  <si>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</si>
  <si>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</si>
  <si>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</si>
  <si>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</si>
  <si>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</si>
  <si>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</si>
  <si>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</si>
  <si>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</si>
  <si>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</si>
  <si>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</si>
  <si>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</si>
  <si>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</si>
  <si>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</si>
  <si>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</si>
  <si>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</si>
  <si>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</si>
  <si>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</si>
  <si>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</si>
  <si>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</si>
  <si>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</si>
  <si>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</si>
  <si>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</si>
  <si>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</si>
  <si>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</si>
  <si>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</si>
  <si>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</si>
  <si>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</si>
  <si>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</si>
  <si>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</si>
  <si>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</si>
  <si>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</si>
  <si>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</si>
  <si>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</si>
  <si>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</si>
  <si>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</si>
  <si>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</si>
  <si>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</si>
  <si>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</si>
  <si>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</si>
  <si>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</si>
  <si>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</si>
  <si>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</si>
  <si>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</si>
  <si>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</si>
  <si>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</si>
  <si>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</si>
  <si>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</si>
  <si>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</si>
  <si>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</si>
  <si>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</si>
  <si>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</si>
  <si>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</si>
  <si>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</si>
  <si>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</si>
  <si>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</si>
  <si>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</si>
  <si>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</si>
  <si>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</si>
  <si>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</si>
  <si>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</si>
  <si>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</si>
  <si>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</si>
  <si>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</si>
  <si>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</si>
  <si>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</si>
  <si>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</si>
  <si>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</si>
  <si>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</si>
  <si>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</si>
  <si>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</si>
  <si>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</si>
  <si>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</si>
  <si>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</si>
  <si>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</si>
  <si>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</si>
  <si>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</si>
  <si>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</si>
  <si>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</si>
  <si>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</si>
  <si>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</si>
  <si>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</si>
  <si>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</si>
  <si>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</si>
  <si>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</si>
  <si>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</si>
  <si>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</si>
  <si>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</si>
  <si>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</si>
  <si>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</si>
  <si>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</si>
  <si>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</si>
  <si>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</si>
  <si>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</si>
  <si>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</si>
  <si>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</si>
  <si>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</si>
  <si>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</si>
  <si>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</si>
  <si>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</si>
  <si>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</si>
  <si>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</si>
  <si>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</si>
  <si>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</si>
  <si>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</si>
  <si>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</si>
  <si>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</si>
  <si>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</si>
  <si>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</si>
  <si>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</si>
  <si>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</si>
  <si>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</si>
  <si>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</si>
  <si>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</si>
  <si>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</si>
  <si>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</si>
  <si>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</si>
  <si>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</si>
  <si>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</si>
  <si>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</si>
  <si>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</si>
  <si>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</si>
  <si>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</si>
  <si>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</si>
  <si>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</si>
  <si>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</si>
  <si>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</si>
  <si>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</si>
  <si>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</si>
  <si>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</si>
  <si>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</si>
  <si>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</si>
  <si>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</si>
  <si>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</si>
  <si>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</si>
  <si>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</si>
  <si>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</si>
  <si>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</si>
  <si>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</si>
  <si>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</si>
  <si>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</si>
  <si>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</si>
  <si>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</si>
  <si>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</si>
  <si>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</si>
  <si>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</si>
  <si>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</si>
  <si>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</si>
  <si>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</si>
  <si>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</si>
  <si>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</si>
  <si>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</si>
  <si>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</si>
  <si>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</si>
  <si>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</si>
  <si>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</si>
  <si>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</si>
  <si>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</si>
  <si>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</si>
  <si>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</si>
  <si>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</si>
  <si>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</si>
  <si>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</si>
  <si>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</si>
  <si>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</si>
  <si>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</si>
  <si>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</si>
  <si>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</si>
  <si>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</si>
  <si>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</si>
  <si>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</si>
  <si>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</si>
  <si>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</si>
  <si>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</si>
  <si>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</si>
  <si>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</si>
  <si>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</si>
  <si>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</si>
  <si>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</si>
  <si>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</si>
  <si>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</si>
  <si>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</si>
  <si>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</si>
  <si>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</si>
  <si>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</si>
  <si>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</si>
  <si>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</si>
  <si>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</si>
  <si>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</si>
  <si>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</si>
  <si>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</si>
  <si>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</si>
  <si>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</si>
  <si>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</si>
  <si>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</si>
  <si>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</si>
  <si>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</si>
  <si>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</si>
  <si>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</si>
  <si>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</si>
  <si>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</si>
  <si>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</si>
  <si>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</si>
  <si>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</si>
  <si>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</si>
  <si>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</si>
  <si>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</si>
  <si>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</si>
  <si>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</si>
  <si>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</si>
  <si>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</si>
  <si>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</si>
  <si>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</si>
  <si>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</si>
  <si>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</si>
  <si>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</si>
  <si>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</si>
  <si>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</si>
  <si>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</si>
  <si>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</si>
  <si>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</si>
  <si>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</si>
  <si>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</si>
  <si>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</si>
  <si>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</si>
  <si>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</si>
  <si>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</si>
  <si>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</si>
  <si>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</si>
  <si>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</si>
  <si>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</si>
  <si>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</si>
  <si>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</si>
  <si>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</si>
  <si>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</si>
  <si>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</si>
  <si>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</si>
  <si>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</si>
  <si>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</si>
  <si>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</si>
  <si>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</si>
  <si>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</si>
  <si>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</si>
  <si>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</si>
  <si>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</si>
  <si>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</si>
  <si>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</si>
  <si>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</si>
  <si>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</si>
  <si>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</si>
  <si>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</si>
  <si>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</si>
  <si>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</si>
  <si>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</si>
  <si>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</si>
  <si>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</si>
  <si>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</si>
  <si>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</si>
  <si>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</si>
  <si>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</si>
  <si>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</si>
  <si>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</si>
  <si>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</si>
  <si>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</si>
  <si>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</si>
  <si>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</si>
  <si>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</si>
  <si>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</si>
  <si>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</si>
  <si>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</si>
  <si>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</si>
  <si>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</si>
  <si>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</si>
  <si>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</si>
  <si>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</si>
  <si>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</si>
  <si>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</si>
  <si>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</si>
  <si>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</si>
  <si>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</si>
  <si>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</si>
  <si>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</si>
  <si>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</si>
  <si>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</si>
  <si>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</si>
  <si>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</si>
  <si>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</si>
  <si>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</si>
  <si>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</si>
  <si>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</si>
  <si>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</si>
  <si>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</si>
  <si>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</si>
  <si>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</si>
  <si>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</si>
  <si>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</si>
  <si>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</si>
  <si>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</si>
  <si>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</si>
  <si>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</si>
  <si>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</si>
  <si>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</si>
  <si>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</si>
  <si>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</si>
  <si>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</si>
  <si>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</si>
  <si>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</si>
  <si>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</si>
  <si>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</si>
  <si>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</si>
  <si>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</si>
  <si>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</si>
  <si>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</si>
  <si>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</si>
  <si>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</si>
  <si>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</si>
  <si>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</si>
  <si>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</si>
  <si>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</si>
  <si>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</si>
  <si>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</si>
  <si>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</si>
  <si>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</si>
  <si>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</si>
  <si>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</si>
  <si>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</si>
  <si>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</si>
  <si>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</si>
  <si>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</si>
  <si>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</si>
  <si>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</si>
  <si>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</si>
  <si>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</si>
  <si>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</si>
  <si>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</si>
  <si>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</si>
  <si>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</si>
  <si>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</si>
  <si>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</si>
  <si>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</si>
  <si>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</si>
  <si>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</si>
  <si>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</si>
  <si>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</si>
  <si>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</si>
  <si>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</si>
  <si>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</si>
  <si>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</si>
  <si>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</si>
  <si>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</si>
  <si>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</si>
  <si>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</si>
  <si>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</si>
  <si>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</si>
  <si>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</si>
  <si>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</si>
  <si>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</si>
  <si>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</si>
  <si>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</si>
  <si>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</si>
  <si>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</si>
  <si>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</si>
  <si>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</si>
  <si>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</si>
  <si>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</si>
  <si>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</si>
  <si>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</si>
  <si>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</si>
  <si>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</si>
  <si>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</si>
  <si>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</si>
  <si>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</si>
  <si>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</si>
  <si>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</si>
  <si>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</si>
  <si>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</si>
  <si>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</si>
  <si>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</si>
  <si>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</si>
  <si>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</si>
  <si>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</si>
  <si>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</si>
  <si>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</si>
  <si>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</si>
  <si>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</si>
  <si>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</si>
  <si>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</si>
  <si>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</si>
  <si>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</si>
  <si>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</si>
  <si>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</si>
  <si>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</si>
  <si>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</si>
  <si>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</si>
  <si>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</si>
  <si>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</si>
  <si>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</si>
  <si>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</si>
  <si>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</si>
  <si>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</si>
  <si>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</si>
  <si>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</si>
  <si>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</si>
  <si>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</si>
  <si>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</si>
  <si>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</si>
  <si>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</si>
  <si>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</si>
  <si>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</si>
  <si>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</si>
  <si>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</si>
  <si>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</si>
  <si>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</si>
  <si>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</si>
  <si>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</si>
  <si>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</si>
  <si>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</si>
  <si>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</si>
  <si>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</si>
  <si>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</si>
  <si>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</si>
  <si>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</si>
  <si>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</si>
  <si>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</si>
  <si>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</si>
  <si>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</si>
  <si>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</si>
  <si>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</si>
  <si>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</si>
  <si>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</si>
  <si>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</si>
  <si>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</si>
  <si>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</si>
  <si>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</si>
  <si>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</si>
  <si>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</si>
  <si>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</si>
  <si>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</si>
  <si>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</si>
  <si>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</si>
  <si>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</si>
  <si>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</si>
  <si>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</si>
  <si>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</si>
  <si>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</si>
  <si>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</si>
  <si>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</si>
  <si>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</si>
  <si>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</si>
  <si>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</si>
  <si>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</si>
  <si>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</si>
  <si>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</si>
  <si>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</si>
  <si>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</si>
  <si>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</si>
  <si>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</si>
  <si>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</si>
  <si>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</si>
  <si>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</si>
  <si>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</si>
  <si>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</si>
  <si>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</si>
  <si>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</si>
  <si>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</si>
  <si>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</si>
  <si>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</si>
  <si>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</si>
  <si>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</si>
  <si>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</si>
  <si>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</si>
  <si>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</si>
  <si>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</si>
  <si>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</si>
  <si>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</si>
  <si>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</si>
  <si>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</si>
  <si>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</si>
  <si>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</si>
  <si>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</si>
  <si>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</si>
  <si>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</si>
  <si>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</si>
  <si>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</si>
  <si>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</si>
  <si>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</si>
  <si>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</si>
  <si>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</si>
  <si>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</si>
  <si>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</si>
  <si>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</si>
  <si>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</si>
  <si>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</si>
  <si>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</si>
  <si>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</si>
  <si>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</si>
  <si>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</si>
  <si>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</si>
  <si>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</si>
  <si>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</si>
  <si>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</si>
  <si>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</si>
  <si>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</si>
  <si>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</si>
  <si>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</si>
  <si>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</si>
  <si>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</si>
  <si>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</si>
  <si>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</si>
  <si>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</si>
  <si>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</si>
  <si>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</si>
  <si>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</si>
  <si>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</si>
  <si>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</si>
  <si>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</si>
  <si>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</si>
  <si>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</si>
  <si>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</si>
  <si>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</si>
  <si>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</si>
  <si>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</si>
  <si>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</si>
  <si>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</si>
  <si>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</si>
  <si>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</si>
  <si>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</si>
  <si>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</si>
  <si>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</si>
  <si>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</si>
  <si>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</si>
  <si>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</si>
  <si>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</si>
  <si>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</si>
  <si>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</si>
  <si>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</si>
  <si>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</si>
  <si>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</si>
  <si>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</si>
  <si>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</si>
  <si>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</si>
  <si>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</si>
  <si>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</si>
  <si>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</si>
  <si>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</si>
  <si>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</si>
  <si>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</si>
  <si>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</si>
  <si>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</si>
  <si>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</si>
  <si>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</si>
  <si>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</si>
  <si>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</si>
  <si>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</si>
  <si>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</si>
  <si>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</si>
  <si>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</si>
  <si>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</si>
  <si>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</si>
  <si>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</si>
  <si>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</si>
  <si>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</si>
  <si>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</si>
  <si>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</si>
  <si>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</si>
  <si>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</si>
  <si>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</si>
  <si>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</si>
  <si>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</si>
  <si>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</si>
  <si>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</si>
  <si>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</si>
  <si>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</si>
  <si>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</si>
  <si>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</si>
  <si>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</si>
  <si>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</si>
  <si>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</si>
  <si>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</si>
  <si>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</si>
  <si>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</si>
  <si>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</si>
  <si>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</si>
  <si>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</si>
  <si>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</si>
  <si>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</si>
  <si>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</si>
  <si>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</si>
  <si>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</si>
  <si>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</si>
  <si>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</si>
  <si>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</si>
  <si>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</si>
  <si>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</si>
  <si>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</si>
  <si>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</si>
  <si>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</si>
  <si>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</si>
  <si>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</si>
  <si>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</si>
  <si>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</si>
  <si>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</si>
  <si>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</si>
  <si>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</si>
  <si>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</si>
  <si>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</si>
  <si>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</si>
  <si>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</si>
  <si>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</si>
  <si>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</si>
  <si>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</si>
  <si>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</si>
  <si>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</si>
  <si>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</si>
  <si>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</si>
  <si>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</si>
  <si>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</si>
  <si>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</si>
  <si>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</si>
  <si>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</si>
  <si>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</si>
  <si>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</si>
  <si>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</si>
  <si>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</si>
  <si>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</si>
  <si>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</si>
  <si>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</si>
  <si>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</si>
  <si>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</si>
  <si>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</si>
  <si>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</si>
  <si>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</si>
  <si>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</si>
  <si>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</si>
  <si>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</si>
  <si>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</si>
  <si>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</si>
  <si>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</si>
  <si>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</si>
  <si>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</si>
  <si>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</si>
  <si>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</si>
  <si>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</si>
  <si>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</si>
  <si>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</si>
  <si>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</si>
  <si>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</si>
  <si>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</si>
  <si>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</si>
  <si>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</si>
  <si>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</si>
  <si>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</si>
  <si>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</si>
  <si>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</si>
  <si>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</si>
  <si>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</si>
  <si>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</si>
  <si>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</si>
  <si>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</si>
  <si>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</si>
  <si>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</si>
  <si>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</si>
  <si>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</si>
  <si>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</si>
  <si>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</si>
  <si>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</si>
  <si>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</si>
  <si>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</si>
  <si>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</si>
  <si>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</si>
  <si>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</si>
  <si>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</si>
  <si>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</si>
  <si>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</si>
  <si>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</si>
  <si>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</si>
  <si>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</si>
  <si>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</si>
  <si>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</si>
  <si>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</si>
  <si>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</si>
  <si>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</si>
  <si>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</si>
  <si>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</si>
  <si>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</si>
  <si>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</si>
  <si>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</si>
  <si>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</si>
  <si>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</si>
  <si>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</si>
  <si>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</si>
  <si>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</si>
  <si>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</si>
  <si>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</si>
  <si>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</si>
  <si>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</si>
  <si>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</si>
  <si>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</si>
  <si>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</si>
  <si>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</si>
  <si>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</si>
  <si>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</si>
  <si>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</si>
  <si>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</si>
  <si>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</si>
  <si>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</si>
  <si>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</si>
  <si>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</si>
  <si>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</si>
  <si>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</si>
  <si>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</si>
  <si>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</si>
  <si>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</si>
  <si>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</si>
  <si>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</si>
  <si>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</si>
  <si>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</si>
  <si>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</si>
  <si>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</si>
  <si>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</si>
  <si>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</si>
  <si>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</si>
  <si>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</si>
  <si>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</si>
  <si>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</si>
  <si>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</si>
  <si>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</si>
  <si>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</si>
  <si>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</si>
  <si>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</si>
  <si>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</si>
  <si>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</si>
  <si>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</si>
  <si>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</si>
  <si>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</si>
  <si>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</si>
  <si>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</si>
  <si>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</si>
  <si>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</si>
  <si>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</si>
  <si>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</si>
  <si>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</si>
  <si>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</si>
  <si>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</si>
  <si>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</si>
  <si>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</si>
  <si>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</si>
  <si>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</si>
  <si>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</si>
  <si>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</si>
  <si>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</si>
  <si>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</si>
  <si>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</si>
  <si>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</si>
  <si>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</si>
  <si>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</si>
  <si>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</si>
  <si>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</si>
  <si>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</si>
  <si>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</si>
  <si>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</si>
  <si>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</si>
  <si>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</si>
  <si>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</si>
  <si>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</si>
  <si>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</si>
  <si>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</si>
  <si>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</si>
  <si>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</si>
  <si>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</si>
  <si>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</si>
  <si>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</si>
  <si>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</si>
  <si>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</si>
  <si>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</si>
  <si>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</si>
  <si>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</si>
  <si>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</si>
  <si>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</si>
  <si>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</si>
  <si>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</si>
  <si>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</si>
  <si>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</si>
  <si>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</si>
  <si>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</si>
  <si>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</si>
  <si>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</si>
  <si>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</si>
  <si>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</si>
  <si>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</si>
  <si>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</si>
  <si>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</si>
  <si>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</si>
  <si>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</si>
  <si>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</si>
  <si>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</si>
  <si>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</si>
  <si>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</si>
  <si>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</si>
  <si>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</si>
  <si>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</si>
  <si>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</si>
  <si>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</si>
  <si>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</si>
  <si>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</si>
  <si>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</si>
  <si>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</si>
  <si>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</si>
  <si>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</si>
  <si>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</si>
  <si>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</si>
  <si>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</si>
  <si>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</si>
  <si>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</si>
  <si>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</si>
  <si>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</si>
  <si>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</si>
  <si>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</si>
  <si>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</si>
  <si>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</si>
  <si>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</si>
  <si>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</si>
  <si>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</si>
  <si>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</si>
  <si>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</si>
  <si>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</si>
  <si>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</si>
  <si>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</si>
  <si>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</si>
  <si>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</si>
  <si>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</si>
  <si>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</si>
  <si>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</si>
  <si>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</si>
  <si>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</si>
  <si>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</si>
  <si>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</si>
  <si>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</si>
  <si>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</si>
  <si>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</si>
  <si>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</si>
  <si>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</si>
  <si>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</si>
  <si>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</si>
  <si>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</si>
  <si>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</si>
  <si>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</si>
  <si>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</si>
  <si>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</si>
  <si>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</si>
  <si>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</si>
  <si>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</si>
  <si>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</si>
  <si>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</si>
  <si>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</si>
  <si>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</si>
  <si>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</si>
  <si>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</si>
  <si>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</si>
  <si>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</si>
  <si>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</si>
  <si>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</si>
  <si>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</si>
  <si>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</si>
  <si>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</si>
  <si>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</si>
  <si>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</si>
  <si>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</si>
  <si>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</si>
  <si>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</si>
  <si>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</si>
  <si>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</si>
  <si>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</si>
  <si>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</si>
  <si>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</si>
  <si>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</si>
  <si>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</si>
  <si>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</si>
  <si>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</si>
  <si>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</si>
  <si>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</si>
  <si>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</si>
  <si>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</si>
  <si>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</si>
  <si>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</si>
  <si>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</si>
  <si>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</si>
  <si>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</si>
  <si>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</si>
  <si>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</si>
  <si>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</si>
  <si>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</si>
  <si>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</si>
  <si>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</si>
  <si>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</si>
  <si>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</si>
  <si>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</si>
  <si>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</si>
  <si>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</si>
  <si>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</si>
  <si>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</si>
  <si>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</si>
  <si>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</si>
  <si>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</si>
  <si>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</si>
  <si>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</si>
  <si>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</si>
  <si>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</si>
  <si>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</si>
  <si>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</si>
  <si>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</si>
  <si>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</si>
  <si>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</si>
  <si>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</si>
  <si>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</si>
  <si>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</si>
  <si>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</si>
  <si>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</si>
  <si>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</si>
  <si>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</si>
  <si>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</si>
  <si>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</si>
  <si>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</si>
  <si>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</si>
  <si>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</si>
  <si>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</si>
  <si>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</si>
  <si>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</si>
  <si>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</si>
  <si>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</si>
  <si>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</si>
  <si>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</si>
  <si>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</si>
  <si>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</si>
  <si>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</si>
  <si>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</si>
  <si>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</si>
  <si>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</si>
  <si>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</si>
  <si>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</si>
  <si>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</si>
  <si>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</si>
  <si>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</si>
  <si>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</si>
  <si>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</si>
  <si>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</si>
  <si>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</si>
  <si>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</si>
  <si>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</si>
  <si>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</si>
  <si>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</si>
  <si>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</si>
  <si>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</si>
  <si>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</si>
  <si>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</si>
  <si>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</si>
  <si>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</si>
  <si>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</si>
  <si>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</si>
  <si>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</si>
  <si>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</si>
  <si>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</si>
  <si>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</si>
  <si>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</si>
  <si>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</si>
  <si>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</si>
  <si>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</si>
  <si>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</si>
  <si>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</si>
  <si>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</si>
  <si>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</si>
  <si>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</si>
  <si>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</si>
  <si>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</si>
  <si>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</si>
  <si>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</si>
  <si>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</si>
  <si>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</si>
  <si>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</si>
  <si>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</si>
  <si>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</si>
  <si>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</si>
  <si>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</si>
  <si>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</si>
  <si>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</si>
  <si>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</si>
  <si>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</si>
  <si>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</si>
  <si>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</si>
  <si>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</si>
  <si>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</si>
  <si>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</si>
  <si>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</si>
  <si>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</si>
  <si>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</si>
  <si>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</si>
  <si>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</si>
  <si>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</si>
  <si>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</si>
  <si>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</si>
  <si>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</si>
  <si>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</si>
  <si>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</si>
  <si>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</si>
  <si>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</si>
  <si>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</si>
  <si>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</si>
  <si>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</si>
  <si>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</si>
  <si>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</si>
  <si>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</si>
  <si>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</si>
  <si>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</si>
  <si>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</si>
  <si>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</si>
  <si>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</si>
  <si>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</si>
  <si>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</si>
  <si>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</si>
  <si>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</si>
  <si>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</si>
  <si>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</si>
  <si>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</si>
  <si>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</si>
  <si>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</si>
  <si>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</si>
  <si>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</si>
  <si>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</si>
  <si>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</si>
  <si>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</si>
  <si>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</si>
  <si>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</si>
  <si>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</si>
  <si>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</si>
  <si>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</si>
  <si>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</si>
  <si>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</si>
  <si>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</si>
  <si>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</si>
  <si>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</si>
  <si>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</si>
  <si>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</si>
  <si>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</si>
  <si>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</si>
  <si>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</si>
  <si>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</si>
  <si>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</si>
  <si>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</si>
  <si>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</si>
  <si>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</si>
  <si>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</si>
  <si>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</si>
  <si>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</si>
  <si>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</si>
  <si>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</si>
  <si>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</si>
  <si>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</si>
  <si>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</si>
  <si>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</si>
  <si>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</si>
  <si>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</si>
  <si>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</si>
  <si>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</si>
  <si>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</si>
  <si>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</si>
  <si>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</si>
  <si>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</si>
  <si>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</si>
  <si>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</si>
  <si>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</si>
  <si>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</si>
  <si>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</si>
  <si>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</si>
  <si>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</si>
  <si>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</si>
  <si>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</si>
  <si>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</si>
  <si>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</si>
  <si>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</si>
  <si>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</si>
  <si>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</si>
  <si>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</si>
  <si>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</si>
  <si>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</si>
  <si>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</si>
  <si>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</si>
  <si>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</si>
  <si>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</si>
  <si>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</si>
  <si>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</si>
  <si>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</si>
  <si>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</si>
  <si>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</si>
  <si>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</si>
  <si>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</si>
  <si>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</si>
  <si>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</si>
  <si>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</si>
  <si>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</si>
  <si>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</si>
  <si>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</si>
  <si>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</si>
  <si>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</si>
  <si>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</si>
  <si>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</si>
  <si>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</si>
  <si>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</si>
  <si>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</si>
  <si>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</si>
  <si>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</si>
  <si>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</si>
  <si>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</si>
  <si>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</si>
  <si>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</si>
  <si>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</si>
  <si>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</si>
  <si>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</si>
  <si>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</si>
  <si>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</si>
  <si>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</si>
  <si>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</si>
  <si>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</si>
  <si>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</si>
  <si>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</si>
  <si>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</si>
  <si>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</si>
  <si>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</si>
  <si>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</si>
  <si>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</si>
  <si>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</si>
  <si>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</si>
  <si>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</si>
  <si>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</si>
  <si>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</si>
  <si>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</si>
  <si>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</si>
  <si>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</si>
  <si>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</si>
  <si>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</si>
  <si>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</si>
  <si>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</si>
  <si>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</si>
  <si>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</si>
  <si>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</si>
  <si>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</si>
  <si>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</si>
  <si>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</si>
  <si>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</si>
  <si>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</si>
  <si>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</si>
  <si>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</si>
  <si>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</si>
  <si>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</si>
  <si>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</si>
  <si>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</si>
  <si>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</si>
  <si>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</si>
  <si>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</si>
  <si>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</si>
  <si>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</si>
  <si>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</si>
  <si>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</si>
  <si>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</si>
  <si>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</si>
  <si>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</si>
  <si>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</si>
  <si>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</si>
  <si>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</si>
  <si>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</si>
  <si>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</si>
  <si>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</si>
  <si>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</si>
  <si>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</si>
  <si>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</si>
  <si>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</si>
  <si>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</si>
  <si>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</si>
  <si>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</si>
  <si>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</si>
  <si>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</si>
  <si>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</si>
  <si>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</si>
  <si>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</si>
  <si>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</si>
  <si>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</si>
  <si>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</si>
  <si>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</si>
  <si>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</si>
  <si>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</si>
  <si>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</si>
  <si>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</si>
  <si>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</si>
  <si>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</si>
  <si>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</si>
  <si>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</si>
  <si>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</si>
  <si>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</si>
  <si>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</si>
  <si>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</si>
  <si>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</si>
  <si>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</si>
  <si>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</si>
  <si>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</si>
  <si>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</si>
  <si>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</si>
  <si>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</si>
  <si>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</si>
  <si>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</si>
  <si>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</si>
  <si>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</si>
  <si>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</si>
  <si>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</si>
  <si>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</si>
  <si>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</si>
  <si>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</si>
  <si>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</si>
  <si>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</si>
  <si>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</si>
  <si>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</si>
  <si>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</si>
  <si>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</si>
  <si>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</si>
  <si>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</si>
  <si>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</si>
  <si>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</si>
  <si>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</si>
  <si>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</si>
  <si>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</si>
  <si>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</si>
  <si>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</si>
  <si>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</si>
  <si>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</si>
  <si>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</si>
  <si>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</si>
  <si>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</si>
  <si>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</si>
  <si>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</si>
  <si>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</si>
  <si>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</si>
  <si>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</si>
  <si>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</si>
  <si>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</si>
  <si>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</si>
  <si>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</si>
  <si>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</si>
  <si>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</si>
  <si>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</si>
  <si>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</si>
  <si>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</si>
  <si>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</si>
  <si>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</si>
  <si>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</si>
  <si>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</si>
  <si>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</si>
  <si>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</si>
  <si>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</si>
  <si>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</si>
  <si>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</si>
  <si>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</si>
  <si>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</si>
  <si>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</si>
  <si>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</si>
  <si>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</si>
  <si>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</si>
  <si>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</si>
  <si>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</si>
  <si>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</si>
  <si>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</si>
  <si>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</si>
  <si>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</si>
  <si>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</si>
  <si>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</si>
  <si>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</si>
  <si>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</si>
  <si>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</si>
  <si>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</si>
  <si>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</si>
  <si>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</si>
  <si>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</si>
  <si>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</si>
  <si>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</si>
  <si>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</si>
  <si>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</si>
  <si>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</si>
  <si>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</si>
  <si>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</si>
  <si>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</si>
  <si>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</si>
  <si>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</si>
  <si>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</si>
  <si>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</si>
  <si>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</si>
  <si>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</si>
  <si>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</si>
  <si>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</si>
  <si>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</si>
  <si>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</si>
  <si>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</si>
  <si>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</si>
  <si>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</si>
  <si>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</si>
  <si>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</si>
  <si>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</si>
  <si>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</si>
  <si>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</si>
  <si>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</si>
  <si>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</si>
  <si>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</si>
  <si>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</si>
  <si>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</si>
  <si>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</si>
  <si>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</si>
  <si>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</si>
  <si>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</si>
  <si>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</si>
  <si>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</si>
  <si>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</si>
  <si>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</si>
  <si>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</si>
  <si>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</si>
  <si>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</si>
  <si>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</si>
  <si>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</si>
  <si>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</si>
  <si>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</si>
  <si>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</si>
  <si>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</si>
  <si>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</si>
  <si>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</si>
  <si>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</si>
  <si>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</si>
  <si>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</si>
  <si>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</si>
  <si>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</si>
  <si>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</si>
  <si>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</si>
  <si>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</si>
  <si>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</si>
  <si>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</si>
  <si>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</si>
  <si>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</si>
  <si>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</si>
  <si>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</si>
  <si>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</si>
  <si>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</si>
  <si>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</si>
  <si>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</si>
  <si>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</si>
  <si>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</si>
  <si>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</si>
  <si>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</si>
  <si>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</si>
  <si>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</si>
  <si>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</si>
  <si>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</si>
  <si>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</si>
  <si>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</si>
  <si>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</si>
  <si>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</si>
  <si>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</si>
  <si>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</si>
  <si>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</si>
  <si>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</si>
  <si>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</si>
  <si>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</si>
  <si>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</si>
  <si>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</si>
  <si>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</si>
  <si>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</si>
  <si>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</si>
  <si>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</si>
  <si>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</si>
  <si>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</si>
  <si>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</si>
  <si>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</si>
  <si>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</si>
  <si>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</si>
  <si>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</si>
  <si>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</si>
  <si>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</si>
  <si>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</si>
  <si>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</si>
  <si>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</si>
  <si>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</si>
  <si>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</si>
  <si>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</si>
  <si>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</si>
  <si>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</si>
  <si>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</si>
  <si>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</si>
  <si>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</si>
  <si>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</si>
  <si>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</si>
  <si>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</si>
  <si>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</si>
  <si>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</si>
  <si>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</si>
  <si>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</si>
  <si>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</si>
  <si>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</si>
  <si>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</si>
  <si>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</si>
  <si>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</si>
  <si>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</si>
  <si>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</si>
  <si>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</si>
  <si>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</si>
  <si>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</si>
  <si>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</si>
  <si>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</si>
  <si>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</si>
  <si>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</si>
  <si>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</si>
  <si>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</si>
  <si>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</si>
  <si>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</si>
  <si>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</si>
  <si>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</si>
  <si>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</si>
  <si>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</si>
  <si>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</si>
  <si>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</si>
  <si>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</si>
  <si>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</si>
  <si>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</si>
  <si>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</si>
  <si>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</si>
  <si>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</si>
  <si>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</si>
  <si>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</si>
  <si>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</si>
  <si>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</si>
  <si>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</si>
  <si>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</si>
  <si>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</si>
  <si>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</si>
  <si>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</si>
  <si>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</si>
  <si>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</si>
  <si>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</si>
  <si>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</si>
  <si>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</si>
  <si>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</si>
  <si>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</si>
  <si>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</si>
  <si>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</si>
  <si>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</si>
  <si>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</si>
  <si>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</si>
  <si>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</si>
  <si>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</si>
  <si>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</si>
  <si>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</si>
  <si>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</si>
  <si>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</si>
  <si>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</si>
  <si>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</si>
  <si>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</si>
  <si>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</si>
  <si>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</si>
  <si>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</si>
  <si>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</si>
  <si>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</si>
  <si>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</si>
  <si>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</si>
  <si>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</si>
  <si>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</si>
  <si>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</si>
  <si>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</si>
  <si>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</si>
  <si>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</si>
  <si>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</si>
  <si>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</si>
  <si>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</si>
  <si>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</si>
  <si>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</si>
  <si>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</si>
  <si>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</si>
  <si>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</si>
  <si>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</si>
  <si>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</si>
  <si>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</si>
  <si>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</si>
  <si>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</si>
  <si>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</si>
  <si>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</si>
  <si>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</si>
  <si>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</si>
  <si>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</si>
  <si>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</si>
  <si>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</si>
  <si>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</si>
  <si>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</si>
  <si>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</si>
  <si>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</si>
  <si>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</si>
  <si>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</si>
  <si>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</si>
  <si>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</si>
  <si>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</si>
  <si>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</si>
  <si>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</si>
  <si>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</si>
  <si>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</si>
  <si>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</si>
  <si>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</si>
  <si>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</si>
  <si>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</si>
  <si>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</si>
  <si>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</si>
  <si>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</si>
  <si>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</si>
  <si>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</si>
  <si>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</si>
  <si>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</si>
  <si>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</si>
  <si>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</si>
  <si>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</si>
  <si>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</si>
  <si>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</si>
  <si>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</si>
  <si>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</si>
  <si>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</si>
  <si>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</si>
  <si>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</si>
  <si>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</si>
  <si>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</si>
  <si>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</si>
  <si>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</si>
  <si>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</si>
  <si>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</si>
  <si>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</si>
  <si>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</si>
  <si>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</si>
  <si>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</si>
  <si>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</si>
  <si>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</si>
  <si>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</si>
  <si>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</si>
  <si>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</si>
  <si>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</si>
  <si>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</si>
  <si>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</si>
  <si>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</si>
  <si>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</si>
  <si>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</si>
  <si>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</si>
  <si>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</si>
  <si>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</si>
  <si>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</si>
  <si>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</si>
  <si>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</si>
  <si>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</si>
  <si>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</si>
  <si>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</si>
  <si>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</si>
  <si>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</si>
  <si>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</si>
  <si>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</si>
  <si>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</si>
  <si>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</si>
  <si>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</si>
  <si>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</si>
  <si>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</si>
  <si>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</si>
  <si>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</si>
  <si>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</si>
  <si>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</si>
  <si>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</si>
  <si>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</si>
  <si>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</si>
  <si>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</si>
  <si>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</si>
  <si>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</si>
  <si>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</si>
  <si>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</si>
  <si>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</si>
  <si>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</si>
  <si>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</si>
  <si>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</si>
  <si>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</si>
  <si>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</si>
  <si>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</si>
  <si>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</si>
  <si>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</si>
  <si>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</si>
  <si>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</si>
  <si>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</si>
  <si>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</si>
  <si>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</si>
  <si>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</si>
  <si>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</si>
  <si>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</si>
  <si>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</si>
  <si>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</si>
  <si>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</si>
  <si>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</si>
  <si>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</si>
  <si>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</si>
  <si>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</si>
  <si>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</si>
  <si>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</si>
  <si>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</si>
  <si>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</si>
  <si>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</si>
  <si>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</si>
  <si>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</si>
  <si>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</si>
  <si>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</si>
  <si>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</si>
  <si>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</si>
  <si>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</si>
  <si>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</si>
  <si>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</si>
  <si>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</si>
  <si>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</si>
  <si>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</si>
  <si>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</si>
  <si>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</si>
  <si>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</si>
  <si>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</si>
  <si>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</si>
  <si>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</si>
  <si>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</si>
  <si>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</si>
  <si>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</si>
  <si>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</si>
  <si>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</si>
  <si>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</si>
  <si>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</si>
  <si>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</si>
  <si>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</si>
  <si>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</si>
  <si>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</si>
  <si>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</si>
  <si>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</si>
  <si>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</si>
  <si>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</si>
  <si>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</si>
  <si>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</si>
  <si>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</si>
  <si>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</si>
  <si>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</si>
  <si>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</si>
  <si>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</si>
  <si>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</si>
  <si>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</si>
  <si>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</si>
  <si>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</si>
  <si>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</si>
  <si>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</si>
  <si>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</si>
  <si>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</si>
  <si>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</si>
  <si>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</si>
  <si>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</si>
  <si>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</si>
  <si>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</si>
  <si>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</si>
  <si>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</si>
  <si>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</si>
  <si>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</si>
  <si>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</si>
  <si>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</si>
  <si>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</si>
  <si>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</si>
  <si>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</si>
  <si>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</si>
  <si>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</si>
  <si>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</si>
  <si>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</si>
  <si>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</si>
  <si>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</si>
  <si>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</si>
  <si>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</si>
  <si>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</si>
  <si>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</si>
  <si>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</si>
  <si>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</si>
  <si>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</si>
  <si>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</si>
  <si>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</si>
  <si>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</si>
  <si>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</si>
  <si>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</si>
  <si>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</si>
  <si>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</si>
  <si>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</si>
  <si>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</si>
  <si>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</si>
  <si>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</si>
  <si>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</si>
  <si>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</si>
  <si>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</si>
  <si>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</si>
  <si>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</si>
  <si>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</si>
  <si>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</si>
  <si>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</si>
  <si>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</si>
  <si>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</si>
  <si>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</si>
  <si>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</si>
  <si>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</si>
  <si>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</si>
  <si>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</si>
  <si>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</si>
  <si>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</si>
  <si>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</si>
  <si>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</si>
  <si>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</si>
  <si>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</si>
  <si>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</si>
  <si>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</si>
  <si>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</si>
  <si>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</si>
  <si>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</si>
  <si>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</si>
  <si>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</si>
  <si>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</si>
  <si>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</si>
  <si>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</si>
  <si>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</si>
  <si>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</si>
  <si>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</si>
  <si>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</si>
  <si>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</si>
  <si>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</si>
  <si>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</si>
  <si>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</si>
  <si>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</si>
  <si>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</si>
  <si>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</si>
  <si>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</si>
  <si>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</si>
  <si>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</si>
  <si>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</si>
  <si>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</si>
  <si>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</si>
  <si>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</si>
  <si>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</si>
  <si>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</si>
  <si>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</si>
  <si>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</si>
  <si>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</si>
  <si>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</si>
  <si>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</si>
  <si>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</si>
  <si>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</si>
  <si>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</si>
  <si>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</si>
  <si>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</si>
  <si>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</si>
  <si>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</si>
  <si>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</si>
  <si>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</si>
  <si>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</si>
  <si>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</si>
  <si>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</si>
  <si>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</si>
  <si>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</si>
  <si>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</si>
  <si>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</si>
  <si>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</si>
  <si>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</si>
  <si>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</si>
  <si>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</si>
  <si>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</si>
  <si>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</si>
  <si>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</si>
  <si>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</si>
  <si>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</si>
  <si>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</si>
  <si>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</si>
  <si>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</si>
  <si>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</si>
  <si>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</si>
  <si>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</si>
  <si>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</si>
  <si>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</si>
  <si>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</si>
  <si>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</si>
  <si>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</si>
  <si>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</si>
  <si>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</si>
  <si>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</si>
  <si>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</si>
  <si>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</si>
  <si>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</si>
  <si>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</si>
  <si>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</si>
  <si>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</si>
  <si>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</si>
  <si>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</si>
  <si>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</si>
  <si>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</si>
  <si>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</si>
  <si>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</si>
  <si>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</si>
  <si>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</si>
  <si>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</si>
  <si>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</si>
  <si>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</si>
  <si>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</si>
  <si>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</si>
  <si>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</si>
  <si>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</si>
  <si>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</si>
  <si>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</si>
  <si>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</si>
  <si>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</si>
  <si>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</si>
  <si>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</si>
  <si>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</si>
  <si>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</si>
  <si>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</si>
  <si>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</si>
  <si>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</si>
  <si>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</si>
  <si>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</si>
  <si>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</si>
  <si>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</si>
  <si>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</si>
  <si>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</si>
  <si>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</si>
  <si>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</si>
  <si>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</si>
  <si>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</si>
  <si>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</si>
  <si>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</si>
  <si>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</si>
  <si>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</si>
  <si>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</si>
  <si>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</si>
  <si>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</si>
  <si>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</si>
  <si>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</si>
  <si>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</si>
  <si>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</si>
  <si>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</si>
  <si>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</si>
  <si>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</si>
  <si>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</si>
  <si>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</si>
  <si>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</si>
  <si>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</si>
  <si>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</si>
  <si>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</si>
  <si>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</si>
  <si>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</si>
  <si>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</si>
  <si>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</si>
  <si>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</si>
  <si>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</si>
  <si>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</si>
  <si>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</si>
  <si>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</si>
  <si>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</si>
  <si>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</si>
  <si>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</si>
  <si>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</si>
  <si>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</si>
  <si>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</si>
  <si>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</si>
  <si>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</si>
  <si>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</si>
  <si>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</si>
  <si>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</si>
  <si>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</si>
  <si>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</si>
  <si>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</si>
  <si>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</si>
  <si>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</si>
  <si>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</si>
  <si>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</si>
  <si>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</si>
  <si>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</si>
  <si>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</si>
  <si>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</si>
  <si>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</si>
  <si>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</si>
  <si>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</si>
  <si>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</si>
  <si>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</si>
  <si>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</si>
  <si>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</si>
  <si>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</si>
  <si>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</si>
  <si>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</si>
  <si>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</si>
  <si>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</si>
  <si>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</si>
  <si>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</si>
  <si>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</si>
  <si>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</si>
  <si>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</si>
  <si>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</si>
  <si>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</si>
  <si>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</si>
  <si>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</si>
  <si>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</si>
  <si>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</si>
  <si>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</si>
  <si>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</si>
  <si>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</si>
  <si>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</si>
  <si>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</si>
  <si>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</si>
  <si>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</si>
  <si>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</si>
  <si>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</si>
  <si>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</si>
  <si>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</si>
  <si>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</si>
  <si>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</si>
  <si>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</si>
  <si>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</si>
  <si>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</si>
  <si>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</si>
  <si>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</si>
  <si>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</si>
  <si>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</si>
  <si>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</si>
  <si>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</si>
  <si>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</si>
  <si>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</si>
  <si>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</si>
  <si>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</si>
  <si>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</si>
  <si>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</si>
  <si>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</si>
  <si>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</si>
  <si>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</si>
  <si>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</si>
  <si>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</si>
  <si>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</si>
  <si>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</si>
  <si>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</si>
  <si>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</si>
  <si>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</si>
  <si>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</si>
  <si>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</si>
  <si>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</si>
  <si>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</si>
  <si>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</si>
  <si>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</si>
  <si>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</si>
  <si>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</si>
  <si>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</si>
  <si>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</si>
  <si>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</si>
  <si>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</si>
  <si>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</si>
  <si>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</si>
  <si>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</si>
  <si>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</si>
  <si>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</si>
  <si>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</si>
  <si>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</si>
  <si>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</si>
  <si>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</si>
  <si>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</si>
  <si>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</si>
  <si>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</si>
  <si>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</si>
  <si>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</si>
  <si>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</si>
  <si>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</si>
  <si>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</si>
  <si>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</si>
  <si>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</si>
  <si>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</si>
  <si>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</si>
  <si>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</si>
  <si>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</si>
  <si>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</si>
  <si>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</si>
  <si>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</si>
  <si>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</si>
  <si>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</si>
  <si>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</si>
  <si>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</si>
  <si>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</si>
  <si>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</si>
  <si>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</si>
  <si>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</si>
  <si>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</si>
  <si>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</si>
  <si>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</si>
  <si>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</si>
  <si>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</si>
  <si>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</si>
  <si>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</si>
  <si>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</si>
  <si>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</si>
  <si>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</si>
  <si>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</si>
  <si>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</si>
  <si>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</si>
  <si>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</si>
  <si>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</si>
  <si>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</si>
  <si>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</si>
  <si>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</si>
  <si>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</si>
  <si>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</si>
  <si>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</si>
  <si>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</si>
  <si>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</si>
  <si>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</si>
  <si>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</si>
  <si>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</si>
  <si>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</si>
  <si>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</si>
  <si>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</si>
  <si>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</si>
  <si>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</si>
  <si>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</si>
  <si>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</si>
  <si>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</si>
  <si>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</si>
  <si>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</si>
  <si>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</si>
  <si>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</si>
  <si>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</si>
  <si>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</si>
  <si>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</si>
  <si>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</si>
  <si>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</si>
  <si>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</si>
  <si>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</si>
  <si>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</si>
  <si>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</si>
  <si>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</si>
  <si>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</si>
  <si>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</si>
  <si>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</si>
  <si>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</si>
  <si>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</si>
  <si>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</si>
  <si>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</si>
  <si>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</si>
  <si>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</si>
  <si>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</si>
  <si>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</si>
  <si>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</si>
  <si>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</si>
  <si>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</si>
  <si>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</si>
  <si>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</si>
  <si>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</si>
  <si>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</si>
  <si>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</si>
  <si>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</si>
  <si>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</si>
  <si>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</si>
  <si>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</si>
  <si>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</si>
  <si>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</si>
  <si>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</si>
  <si>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</si>
  <si>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</si>
  <si>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</si>
  <si>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</si>
  <si>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</si>
  <si>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</si>
  <si>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</si>
  <si>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</si>
  <si>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</si>
  <si>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</si>
  <si>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</si>
  <si>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</si>
  <si>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</si>
  <si>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</si>
  <si>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</si>
  <si>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</si>
  <si>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</si>
  <si>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</si>
  <si>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</si>
  <si>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</si>
  <si>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</si>
  <si>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</si>
  <si>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</si>
  <si>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</si>
  <si>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</si>
  <si>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</si>
  <si>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</si>
  <si>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</si>
  <si>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</si>
  <si>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</si>
  <si>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</si>
  <si>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</si>
  <si>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</si>
  <si>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</si>
  <si>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</si>
  <si>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</si>
  <si>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</si>
  <si>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</si>
  <si>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</si>
  <si>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</si>
  <si>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</si>
  <si>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</si>
  <si>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</si>
  <si>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</si>
  <si>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</si>
  <si>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</si>
  <si>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</si>
  <si>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</si>
  <si>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</si>
  <si>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</si>
  <si>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</si>
  <si>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</si>
  <si>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</si>
  <si>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</si>
  <si>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</si>
  <si>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</si>
  <si>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</si>
  <si>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</si>
  <si>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</si>
  <si>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</si>
  <si>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</si>
  <si>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</si>
  <si>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</si>
  <si>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</si>
  <si>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</si>
  <si>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</si>
  <si>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</si>
  <si>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</si>
  <si>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</si>
  <si>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</si>
  <si>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</si>
  <si>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</si>
  <si>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</si>
  <si>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</si>
  <si>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</si>
  <si>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</si>
  <si>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</si>
  <si>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</si>
  <si>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</si>
  <si>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</si>
  <si>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</si>
  <si>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</si>
  <si>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</si>
  <si>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</si>
  <si>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</si>
  <si>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</si>
  <si>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</si>
  <si>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</si>
  <si>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</si>
  <si>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</si>
  <si>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</si>
  <si>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</si>
  <si>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</si>
  <si>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</si>
  <si>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</si>
  <si>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</si>
  <si>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</si>
  <si>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</si>
  <si>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</si>
  <si>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</si>
  <si>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</si>
  <si>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</si>
  <si>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</si>
  <si>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</si>
  <si>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</si>
  <si>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</si>
  <si>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</si>
  <si>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</si>
  <si>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</si>
  <si>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</si>
  <si>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</si>
  <si>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</si>
  <si>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</si>
  <si>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</si>
  <si>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</si>
  <si>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</si>
  <si>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</si>
  <si>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</si>
  <si>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</si>
  <si>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</si>
  <si>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</si>
  <si>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</si>
  <si>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</si>
  <si>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</si>
  <si>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</si>
  <si>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</si>
  <si>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</si>
  <si>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</si>
  <si>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</si>
  <si>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</si>
  <si>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</si>
  <si>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</si>
  <si>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</si>
  <si>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</si>
  <si>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</si>
  <si>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</si>
  <si>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</si>
  <si>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</si>
  <si>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</si>
  <si>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</si>
  <si>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</si>
  <si>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</si>
  <si>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</si>
  <si>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</si>
  <si>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</si>
  <si>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</si>
  <si>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</si>
  <si>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</si>
  <si>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</si>
  <si>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</si>
  <si>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</si>
  <si>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</si>
  <si>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</si>
  <si>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</si>
  <si>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</si>
  <si>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</si>
  <si>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</si>
  <si>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</si>
  <si>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</si>
  <si>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</si>
  <si>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</si>
  <si>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</si>
  <si>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</si>
  <si>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</si>
  <si>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</si>
  <si>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</si>
  <si>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</si>
  <si>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</si>
  <si>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</si>
  <si>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</si>
  <si>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</si>
  <si>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</si>
  <si>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</si>
  <si>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</si>
  <si>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</si>
  <si>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</si>
  <si>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</si>
  <si>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</si>
  <si>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</si>
  <si>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</si>
  <si>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</si>
  <si>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</si>
  <si>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</si>
  <si>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</si>
  <si>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</si>
  <si>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</si>
  <si>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</si>
  <si>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</si>
  <si>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</si>
  <si>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</si>
  <si>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</si>
  <si>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</si>
  <si>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</si>
  <si>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</si>
  <si>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</si>
  <si>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</si>
  <si>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</si>
  <si>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</si>
  <si>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</si>
  <si>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</si>
  <si>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</si>
  <si>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</si>
  <si>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</si>
  <si>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</si>
  <si>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</si>
  <si>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</si>
  <si>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</si>
  <si>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</si>
  <si>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</si>
  <si>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</si>
  <si>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</si>
  <si>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</si>
  <si>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</si>
  <si>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</si>
  <si>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</si>
  <si>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</si>
  <si>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</si>
  <si>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</si>
  <si>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</si>
  <si>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</si>
  <si>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</si>
  <si>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</si>
  <si>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</si>
  <si>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</si>
  <si>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</si>
  <si>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</si>
  <si>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</si>
  <si>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</si>
  <si>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</si>
  <si>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</si>
  <si>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</si>
  <si>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</si>
  <si>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</si>
  <si>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</si>
  <si>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</si>
  <si>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</si>
  <si>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</si>
  <si>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</si>
  <si>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</si>
  <si>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</si>
  <si>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</si>
  <si>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</si>
  <si>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</si>
  <si>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</si>
  <si>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</si>
  <si>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</si>
  <si>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</si>
  <si>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</si>
  <si>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</si>
  <si>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</si>
  <si>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</si>
  <si>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</si>
  <si>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</si>
  <si>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</si>
  <si>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</si>
  <si>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</si>
  <si>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</si>
  <si>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</si>
  <si>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</si>
  <si>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</si>
  <si>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</si>
  <si>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</si>
  <si>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</si>
  <si>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</si>
  <si>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</si>
  <si>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</si>
  <si>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</si>
  <si>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</si>
  <si>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</si>
  <si>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</si>
  <si>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</si>
  <si>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</si>
  <si>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</si>
  <si>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</si>
  <si>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</si>
  <si>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</si>
  <si>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</si>
  <si>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</si>
  <si>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</si>
  <si>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</si>
  <si>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</si>
  <si>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</si>
  <si>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</si>
  <si>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</si>
  <si>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</si>
  <si>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</si>
  <si>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</si>
  <si>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</si>
  <si>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</si>
  <si>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</si>
  <si>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</si>
  <si>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</si>
  <si>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</si>
  <si>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</si>
  <si>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</si>
  <si>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</si>
  <si>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</si>
  <si>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</si>
  <si>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</si>
  <si>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</si>
  <si>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</si>
  <si>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</si>
  <si>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</si>
  <si>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</si>
  <si>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</si>
  <si>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</si>
  <si>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</si>
  <si>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</si>
  <si>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</si>
  <si>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</si>
  <si>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</si>
  <si>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</si>
  <si>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</si>
  <si>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</si>
  <si>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</si>
  <si>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</si>
  <si>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</si>
  <si>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</si>
  <si>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</si>
  <si>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</si>
  <si>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</si>
  <si>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</si>
  <si>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</si>
  <si>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</si>
  <si>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</si>
  <si>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</si>
  <si>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</si>
  <si>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</si>
  <si>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</si>
  <si>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</si>
  <si>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</si>
  <si>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</si>
  <si>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</si>
  <si>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</si>
  <si>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</si>
  <si>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</si>
  <si>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</si>
  <si>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</si>
  <si>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</si>
  <si>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</si>
  <si>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</si>
  <si>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</si>
  <si>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</si>
  <si>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</si>
  <si>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</si>
  <si>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</si>
  <si>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</si>
  <si>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</si>
  <si>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</si>
  <si>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</si>
  <si>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</si>
  <si>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</si>
  <si>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</si>
  <si>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</si>
  <si>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</si>
  <si>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</si>
  <si>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</si>
  <si>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</si>
  <si>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</si>
  <si>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</si>
  <si>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</si>
  <si>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</si>
  <si>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</si>
  <si>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</si>
  <si>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</si>
  <si>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</si>
  <si>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</si>
  <si>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</si>
  <si>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</si>
  <si>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</si>
  <si>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</si>
  <si>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</si>
  <si>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</si>
  <si>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</si>
  <si>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</si>
  <si>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</si>
  <si>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</si>
  <si>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</si>
  <si>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</si>
  <si>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</si>
  <si>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</si>
  <si>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</si>
  <si>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</si>
  <si>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</si>
  <si>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</si>
  <si>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</si>
  <si>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</si>
  <si>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</si>
  <si>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</si>
  <si>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</si>
  <si>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</si>
  <si>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</si>
  <si>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</si>
  <si>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</si>
  <si>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</si>
  <si>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</si>
  <si>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</si>
  <si>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</si>
  <si>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</si>
  <si>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</si>
  <si>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</si>
  <si>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</si>
  <si>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</si>
  <si>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</si>
  <si>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</si>
  <si>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</si>
  <si>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</si>
  <si>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</si>
  <si>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</si>
  <si>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</si>
  <si>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</si>
  <si>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</si>
  <si>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</si>
  <si>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</si>
  <si>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</si>
  <si>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</si>
  <si>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</si>
  <si>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</si>
  <si>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</si>
  <si>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</si>
  <si>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</si>
  <si>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</si>
  <si>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</si>
  <si>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</si>
  <si>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</si>
  <si>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</si>
  <si>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</si>
  <si>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</si>
  <si>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</si>
  <si>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</si>
  <si>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</si>
  <si>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</si>
  <si>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</si>
  <si>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</si>
  <si>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</si>
  <si>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</si>
  <si>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</si>
  <si>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</si>
  <si>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</si>
  <si>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</si>
  <si>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</si>
  <si>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</si>
  <si>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</si>
  <si>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</si>
  <si>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</si>
  <si>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</si>
  <si>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</si>
  <si>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</si>
  <si>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</si>
  <si>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</si>
  <si>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</si>
  <si>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</si>
  <si>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</si>
  <si>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</si>
  <si>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</si>
  <si>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</si>
  <si>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</si>
  <si>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</si>
  <si>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</si>
  <si>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</si>
  <si>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</si>
  <si>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</si>
  <si>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</si>
  <si>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</si>
  <si>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</si>
  <si>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</si>
  <si>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</si>
  <si>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</si>
  <si>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</si>
  <si>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</si>
  <si>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</si>
  <si>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</si>
  <si>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</si>
  <si>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</si>
  <si>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</si>
  <si>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</si>
  <si>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</si>
  <si>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</si>
  <si>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</si>
  <si>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</si>
  <si>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</si>
  <si>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</si>
  <si>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</si>
  <si>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</si>
  <si>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</si>
  <si>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</si>
  <si>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</si>
  <si>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</si>
  <si>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</si>
  <si>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</si>
  <si>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</si>
  <si>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</si>
  <si>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</si>
  <si>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</si>
  <si>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</si>
  <si>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</si>
  <si>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</si>
  <si>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</si>
  <si>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</si>
  <si>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</si>
  <si>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</si>
  <si>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</si>
  <si>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</si>
  <si>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</si>
  <si>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</si>
  <si>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</si>
  <si>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</si>
  <si>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</si>
  <si>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</si>
  <si>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</si>
  <si>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</si>
  <si>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</si>
  <si>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</si>
  <si>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</si>
  <si>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</si>
  <si>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</si>
  <si>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</si>
  <si>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</si>
  <si>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</si>
  <si>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</si>
  <si>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</si>
  <si>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</si>
  <si>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</si>
  <si>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</si>
  <si>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</si>
  <si>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</si>
  <si>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</si>
  <si>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</si>
  <si>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</si>
  <si>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</si>
  <si>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</si>
  <si>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</si>
  <si>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</si>
  <si>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</si>
  <si>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</si>
  <si>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</si>
  <si>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</si>
  <si>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</si>
  <si>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</si>
  <si>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</si>
  <si>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</si>
  <si>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</si>
  <si>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</si>
  <si>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</si>
  <si>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</si>
  <si>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</si>
  <si>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</si>
  <si>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</si>
  <si>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</si>
  <si>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</si>
  <si>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</si>
  <si>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</si>
  <si>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</si>
  <si>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</si>
  <si>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</si>
  <si>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</si>
  <si>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</si>
  <si>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</si>
  <si>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</si>
  <si>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</si>
  <si>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</si>
  <si>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</si>
  <si>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</si>
  <si>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</si>
  <si>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</si>
  <si>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</si>
  <si>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</si>
  <si>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</si>
  <si>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</si>
  <si>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</si>
  <si>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</si>
  <si>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</si>
  <si>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</si>
  <si>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</si>
  <si>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</si>
  <si>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</si>
  <si>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</si>
  <si>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</si>
  <si>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</si>
  <si>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</si>
  <si>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</si>
  <si>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</si>
  <si>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</si>
  <si>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</si>
  <si>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</si>
  <si>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</si>
  <si>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</si>
  <si>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</si>
  <si>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</si>
  <si>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</si>
  <si>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</si>
  <si>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</si>
  <si>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</si>
  <si>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</si>
  <si>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</si>
  <si>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</si>
  <si>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</si>
  <si>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</si>
  <si>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</si>
  <si>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</si>
  <si>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</si>
  <si>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</si>
  <si>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</si>
  <si>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</si>
  <si>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</si>
  <si>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</si>
  <si>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</si>
  <si>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</si>
  <si>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</si>
  <si>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</si>
  <si>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</si>
  <si>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</si>
  <si>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</si>
  <si>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</si>
  <si>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</si>
  <si>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</si>
  <si>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</si>
  <si>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</si>
  <si>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</si>
  <si>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</si>
  <si>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</si>
  <si>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</si>
  <si>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</si>
  <si>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</si>
  <si>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</si>
  <si>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</si>
  <si>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</si>
  <si>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</si>
  <si>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</si>
  <si>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</si>
  <si>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</si>
  <si>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</si>
  <si>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</si>
  <si>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</si>
  <si>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</si>
  <si>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</si>
  <si>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</si>
  <si>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</si>
  <si>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</si>
  <si>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</si>
  <si>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</si>
  <si>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</si>
  <si>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</si>
  <si>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</si>
  <si>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</si>
  <si>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</si>
  <si>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</si>
  <si>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</si>
  <si>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</si>
  <si>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</si>
  <si>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</si>
  <si>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</si>
  <si>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</si>
  <si>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</si>
  <si>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</si>
  <si>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</si>
  <si>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</si>
  <si>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</si>
  <si>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</si>
  <si>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</si>
  <si>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</si>
  <si>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</si>
  <si>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</si>
  <si>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</si>
  <si>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</si>
  <si>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</si>
  <si>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</si>
  <si>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</si>
  <si>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</si>
  <si>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</si>
  <si>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</si>
  <si>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</si>
  <si>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</si>
  <si>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</si>
  <si>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</si>
  <si>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</si>
  <si>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</si>
  <si>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</si>
  <si>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</si>
  <si>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</si>
  <si>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</si>
  <si>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</si>
  <si>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</si>
  <si>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</si>
  <si>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</si>
  <si>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</si>
  <si>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</si>
  <si>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</si>
  <si>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</si>
  <si>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</si>
  <si>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</si>
  <si>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</si>
  <si>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</si>
  <si>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</si>
  <si>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</si>
  <si>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</si>
  <si>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</si>
  <si>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</si>
  <si>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</si>
  <si>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</si>
  <si>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</si>
  <si>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</si>
  <si>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</si>
  <si>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</si>
  <si>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</si>
  <si>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</si>
  <si>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</si>
  <si>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</si>
  <si>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</si>
  <si>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</si>
  <si>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</si>
  <si>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</si>
  <si>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</si>
  <si>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</si>
  <si>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</si>
  <si>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</si>
  <si>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</si>
  <si>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</si>
  <si>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</si>
  <si>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</si>
  <si>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</si>
  <si>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</si>
  <si>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</si>
  <si>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</si>
  <si>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</si>
  <si>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</si>
  <si>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</si>
  <si>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</si>
  <si>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</si>
  <si>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</si>
  <si>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</si>
  <si>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</si>
  <si>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</si>
  <si>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</si>
  <si>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</si>
  <si>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</si>
  <si>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</si>
  <si>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</si>
  <si>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</si>
  <si>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</si>
  <si>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</si>
  <si>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</si>
  <si>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</si>
  <si>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</si>
  <si>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</si>
  <si>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</si>
  <si>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</si>
  <si>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</si>
  <si>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</si>
  <si>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</si>
  <si>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</si>
  <si>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</si>
  <si>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</si>
  <si>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</si>
  <si>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</si>
  <si>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</si>
  <si>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</si>
  <si>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</si>
  <si>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</si>
  <si>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</si>
  <si>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</si>
  <si>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</si>
  <si>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</si>
  <si>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</si>
  <si>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</si>
  <si>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</si>
  <si>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</si>
  <si>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</si>
  <si>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</si>
  <si>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</si>
  <si>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</si>
  <si>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</si>
  <si>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</si>
  <si>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</si>
  <si>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</si>
  <si>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</si>
  <si>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</si>
  <si>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</si>
  <si>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</si>
  <si>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</si>
  <si>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</si>
  <si>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</si>
  <si>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</si>
  <si>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</si>
  <si>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</si>
  <si>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</si>
  <si>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</si>
  <si>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</si>
  <si>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</si>
  <si>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</si>
  <si>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</si>
  <si>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</si>
  <si>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</si>
  <si>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</si>
  <si>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</si>
  <si>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</si>
  <si>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</si>
  <si>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</si>
  <si>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</si>
  <si>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</si>
  <si>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</si>
  <si>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</si>
  <si>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</si>
  <si>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</si>
  <si>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</si>
  <si>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</si>
  <si>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</si>
  <si>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</si>
  <si>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</si>
  <si>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</si>
  <si>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</si>
  <si>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</si>
  <si>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</si>
  <si>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</si>
  <si>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</si>
  <si>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</si>
  <si>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</si>
  <si>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</si>
  <si>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</si>
  <si>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</si>
  <si>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</si>
  <si>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</si>
  <si>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</si>
  <si>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</si>
  <si>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</si>
  <si>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</si>
  <si>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</si>
  <si>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</si>
  <si>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</si>
  <si>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</si>
  <si>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</si>
  <si>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</si>
  <si>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</si>
  <si>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</si>
  <si>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</si>
  <si>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</si>
  <si>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</si>
  <si>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</si>
  <si>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</si>
  <si>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</si>
  <si>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</si>
  <si>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</si>
  <si>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</si>
  <si>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</si>
  <si>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</si>
  <si>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</si>
  <si>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</si>
  <si>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</si>
  <si>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</si>
  <si>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</si>
  <si>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</si>
  <si>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</si>
  <si>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</si>
  <si>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</si>
  <si>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</si>
  <si>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</si>
  <si>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</si>
  <si>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</si>
  <si>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</si>
  <si>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</si>
  <si>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</si>
  <si>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</si>
  <si>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</si>
  <si>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</si>
  <si>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</si>
  <si>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</si>
  <si>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</si>
  <si>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</si>
  <si>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</si>
  <si>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</si>
  <si>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</si>
  <si>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</si>
  <si>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</si>
  <si>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</si>
  <si>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</si>
  <si>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</si>
  <si>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</si>
  <si>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</si>
  <si>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</si>
  <si>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</si>
  <si>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</si>
  <si>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</si>
  <si>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</si>
  <si>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</si>
  <si>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</si>
  <si>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</si>
  <si>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</si>
  <si>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</si>
  <si>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</si>
  <si>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</si>
  <si>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</si>
  <si>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</si>
  <si>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</si>
  <si>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</si>
  <si>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</si>
  <si>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</si>
  <si>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</si>
  <si>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</si>
  <si>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</si>
  <si>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</si>
  <si>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</si>
  <si>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</si>
  <si>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</si>
  <si>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</si>
  <si>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</si>
  <si>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</si>
  <si>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</si>
  <si>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</si>
  <si>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</si>
  <si>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</si>
  <si>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</si>
  <si>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</si>
  <si>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</si>
  <si>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</si>
  <si>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</si>
  <si>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</si>
  <si>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</si>
  <si>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</si>
  <si>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</si>
  <si>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</si>
  <si>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</si>
  <si>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</si>
  <si>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</si>
  <si>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</si>
  <si>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</si>
  <si>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</si>
  <si>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</si>
  <si>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</si>
  <si>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</si>
  <si>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</si>
  <si>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</si>
  <si>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</si>
  <si>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</si>
  <si>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</si>
  <si>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</si>
  <si>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</si>
  <si>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</si>
  <si>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</si>
  <si>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</si>
  <si>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</si>
  <si>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</si>
  <si>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</si>
  <si>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</si>
  <si>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</si>
  <si>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</si>
  <si>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</si>
  <si>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</si>
  <si>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</si>
  <si>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</si>
  <si>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</si>
  <si>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</si>
  <si>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</si>
  <si>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</si>
  <si>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</si>
  <si>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</si>
  <si>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</si>
  <si>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</si>
  <si>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</si>
  <si>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</si>
  <si>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</si>
  <si>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</si>
  <si>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</si>
  <si>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</si>
  <si>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</si>
  <si>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</si>
  <si>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</si>
  <si>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</si>
  <si>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</si>
  <si>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</si>
  <si>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</si>
  <si>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</si>
  <si>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</si>
  <si>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</si>
  <si>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</si>
  <si>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</si>
  <si>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</si>
  <si>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</si>
  <si>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</si>
  <si>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</si>
  <si>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</si>
  <si>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</si>
  <si>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</si>
  <si>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</si>
  <si>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</si>
  <si>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</si>
  <si>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</si>
  <si>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</si>
  <si>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</si>
  <si>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</si>
  <si>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</si>
  <si>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</si>
  <si>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</si>
  <si>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</si>
  <si>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</si>
  <si>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</si>
  <si>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</si>
  <si>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</si>
  <si>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</si>
  <si>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</si>
  <si>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</si>
  <si>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</si>
  <si>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</si>
  <si>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</si>
  <si>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</si>
  <si>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</si>
  <si>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</si>
  <si>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</si>
  <si>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</si>
  <si>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</si>
  <si>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</si>
  <si>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</si>
  <si>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</si>
  <si>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</si>
  <si>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</si>
  <si>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</si>
  <si>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</si>
  <si>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</si>
  <si>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</si>
  <si>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</si>
  <si>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</si>
  <si>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</si>
  <si>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</si>
  <si>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</si>
  <si>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</si>
  <si>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</si>
  <si>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</si>
  <si>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</si>
  <si>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</si>
  <si>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</si>
  <si>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</si>
  <si>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</si>
  <si>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</si>
  <si>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</si>
  <si>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</si>
  <si>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</si>
  <si>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</si>
  <si>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</si>
  <si>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</si>
  <si>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</si>
  <si>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</si>
  <si>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</si>
  <si>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</si>
  <si>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</si>
  <si>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</si>
  <si>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</si>
  <si>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</si>
  <si>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</si>
  <si>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</si>
  <si>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</si>
  <si>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</si>
  <si>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</si>
  <si>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</si>
  <si>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</si>
  <si>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</si>
  <si>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</si>
  <si>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</si>
  <si>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</si>
  <si>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</si>
  <si>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</si>
  <si>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</si>
  <si>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</si>
  <si>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</si>
  <si>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</si>
  <si>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</si>
  <si>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</si>
  <si>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</si>
  <si>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</si>
  <si>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</si>
  <si>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</si>
  <si>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</si>
  <si>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</si>
  <si>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</si>
  <si>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</si>
  <si>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</si>
  <si>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</si>
  <si>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</si>
  <si>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</si>
  <si>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</si>
  <si>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</si>
  <si>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</si>
  <si>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</si>
  <si>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</si>
  <si>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</si>
  <si>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</si>
  <si>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</si>
  <si>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</si>
  <si>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</si>
  <si>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</si>
  <si>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</si>
  <si>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</si>
  <si>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</si>
  <si>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</si>
  <si>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</si>
  <si>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</si>
  <si>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</si>
  <si>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</si>
  <si>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</si>
  <si>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</si>
  <si>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</si>
  <si>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</si>
  <si>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</si>
  <si>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</si>
  <si>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</si>
  <si>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</si>
  <si>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</si>
  <si>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</si>
  <si>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</si>
  <si>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</si>
  <si>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</si>
  <si>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</si>
  <si>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</si>
  <si>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</si>
  <si>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</si>
  <si>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</si>
  <si>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</si>
  <si>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</si>
  <si>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</si>
  <si>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</si>
  <si>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</si>
  <si>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</si>
  <si>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</si>
  <si>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</si>
  <si>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</si>
  <si>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</si>
  <si>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</si>
  <si>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</si>
  <si>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</si>
  <si>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</si>
  <si>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</si>
  <si>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</si>
  <si>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</si>
  <si>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</si>
  <si>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</si>
  <si>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</si>
  <si>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</si>
  <si>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</si>
  <si>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</si>
  <si>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</si>
  <si>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</si>
  <si>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</si>
  <si>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</si>
  <si>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</si>
  <si>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</si>
  <si>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</si>
  <si>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</si>
  <si>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</si>
  <si>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</si>
  <si>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</si>
  <si>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</si>
  <si>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</si>
  <si>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</si>
  <si>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</si>
  <si>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</si>
  <si>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</si>
  <si>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</si>
  <si>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</si>
  <si>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</si>
  <si>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</si>
  <si>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</si>
  <si>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</si>
  <si>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</si>
  <si>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</si>
  <si>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</si>
  <si>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</si>
  <si>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</si>
  <si>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</si>
  <si>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</si>
  <si>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</si>
  <si>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</si>
  <si>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</si>
  <si>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</si>
  <si>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</si>
  <si>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</si>
  <si>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</si>
  <si>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</si>
  <si>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</si>
  <si>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</si>
  <si>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</si>
  <si>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</si>
  <si>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</si>
  <si>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</si>
  <si>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</si>
  <si>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</si>
  <si>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</si>
  <si>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</si>
  <si>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</si>
  <si>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</si>
  <si>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</si>
  <si>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</si>
  <si>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</si>
  <si>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</si>
  <si>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</si>
  <si>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</si>
  <si>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</si>
  <si>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</si>
  <si>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</si>
  <si>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</si>
  <si>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</si>
  <si>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</si>
  <si>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</si>
  <si>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</si>
  <si>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</si>
  <si>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</si>
  <si>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</si>
  <si>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</si>
  <si>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</si>
  <si>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</si>
  <si>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</si>
  <si>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</si>
  <si>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</si>
  <si>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</si>
  <si>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</si>
  <si>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</si>
  <si>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</si>
  <si>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</si>
  <si>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</si>
  <si>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</si>
  <si>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</si>
  <si>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</si>
  <si>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</si>
  <si>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</si>
  <si>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</si>
  <si>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</si>
  <si>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</si>
  <si>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</si>
  <si>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</si>
  <si>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</si>
  <si>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</si>
  <si>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</si>
  <si>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</si>
  <si>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</si>
  <si>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</si>
  <si>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</si>
  <si>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</si>
  <si>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</si>
  <si>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</si>
  <si>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</si>
  <si>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</si>
  <si>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</si>
  <si>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</si>
  <si>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</si>
  <si>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</si>
  <si>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</si>
  <si>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</si>
  <si>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</si>
  <si>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</si>
  <si>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</si>
  <si>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</si>
  <si>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</si>
  <si>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</si>
  <si>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</si>
  <si>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</si>
  <si>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</si>
  <si>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</si>
  <si>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</si>
  <si>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</si>
  <si>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</si>
  <si>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</si>
  <si>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</si>
  <si>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</si>
  <si>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</si>
  <si>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</si>
  <si>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</si>
  <si>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</si>
  <si>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</si>
  <si>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</si>
  <si>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</si>
  <si>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</si>
  <si>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</si>
  <si>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</si>
  <si>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</si>
  <si>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</si>
  <si>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</si>
  <si>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</si>
  <si>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</si>
  <si>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</si>
  <si>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</si>
  <si>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</si>
  <si>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</si>
  <si>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</si>
  <si>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</si>
  <si>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</si>
  <si>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</si>
  <si>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</si>
  <si>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</si>
  <si>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</si>
  <si>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</si>
  <si>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</si>
  <si>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</si>
  <si>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</si>
  <si>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</si>
  <si>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</si>
  <si>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</si>
  <si>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</si>
  <si>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</si>
  <si>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</si>
  <si>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</si>
  <si>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</si>
  <si>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</si>
  <si>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</si>
  <si>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</si>
  <si>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</si>
  <si>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</si>
  <si>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</si>
  <si>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</si>
  <si>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</si>
  <si>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</si>
  <si>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</si>
  <si>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</si>
  <si>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</si>
  <si>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</si>
  <si>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</si>
  <si>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</si>
  <si>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</si>
  <si>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</si>
  <si>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</si>
  <si>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</si>
  <si>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</si>
  <si>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</si>
  <si>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</si>
  <si>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</si>
  <si>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</si>
  <si>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</si>
  <si>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</si>
  <si>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</si>
  <si>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</si>
  <si>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</si>
  <si>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</si>
  <si>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</si>
  <si>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</si>
  <si>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</si>
  <si>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</si>
  <si>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</si>
  <si>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</si>
  <si>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</si>
  <si>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</si>
  <si>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</si>
  <si>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</si>
  <si>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</si>
  <si>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</si>
  <si>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</si>
  <si>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</si>
  <si>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</si>
  <si>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</si>
  <si>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</si>
  <si>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</si>
  <si>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</si>
  <si>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</si>
  <si>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</si>
  <si>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</si>
  <si>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</si>
  <si>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</si>
  <si>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</si>
  <si>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</si>
  <si>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</si>
  <si>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</si>
  <si>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</si>
  <si>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</si>
  <si>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</si>
  <si>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</si>
  <si>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</si>
  <si>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</si>
  <si>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</si>
  <si>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</si>
  <si>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</si>
  <si>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</si>
  <si>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</si>
  <si>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</si>
  <si>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</si>
  <si>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</si>
  <si>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</si>
  <si>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</si>
  <si>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</si>
  <si>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</si>
  <si>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</si>
  <si>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</si>
  <si>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</si>
  <si>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</si>
  <si>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</si>
  <si>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</si>
  <si>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</si>
  <si>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</si>
  <si>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</si>
  <si>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</si>
  <si>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</si>
  <si>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</si>
  <si>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</si>
  <si>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</si>
  <si>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</si>
  <si>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</si>
  <si>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</si>
  <si>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</si>
  <si>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</si>
  <si>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</si>
  <si>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</si>
  <si>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</si>
  <si>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</si>
  <si>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</si>
  <si>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</si>
  <si>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</si>
  <si>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</si>
  <si>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</si>
  <si>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</si>
  <si>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</si>
  <si>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</si>
  <si>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</si>
  <si>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</si>
  <si>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</si>
  <si>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</si>
  <si>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</si>
  <si>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</si>
  <si>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</si>
  <si>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</si>
  <si>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</si>
  <si>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</si>
  <si>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</si>
  <si>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</si>
  <si>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</si>
  <si>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</si>
  <si>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</si>
  <si>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</si>
  <si>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</si>
  <si>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</si>
  <si>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</si>
  <si>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</si>
  <si>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</si>
  <si>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</si>
  <si>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</si>
  <si>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</si>
  <si>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</si>
  <si>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</si>
  <si>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</si>
  <si>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</si>
  <si>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</si>
  <si>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</si>
  <si>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</si>
  <si>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</si>
  <si>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</si>
  <si>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</si>
  <si>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</si>
  <si>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</si>
  <si>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</si>
  <si>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</si>
  <si>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</si>
  <si>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</si>
  <si>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</si>
  <si>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</si>
  <si>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</si>
  <si>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</si>
  <si>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</si>
  <si>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</si>
  <si>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</si>
  <si>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</si>
  <si>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</si>
  <si>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</si>
  <si>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</si>
  <si>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</si>
  <si>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</si>
  <si>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</si>
  <si>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</si>
  <si>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</si>
  <si>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</si>
  <si>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</si>
  <si>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</si>
  <si>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</si>
  <si>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</si>
  <si>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</si>
  <si>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</si>
  <si>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</si>
  <si>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</si>
  <si>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</si>
  <si>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</si>
  <si>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</si>
  <si>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</si>
  <si>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</si>
  <si>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</si>
  <si>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</si>
  <si>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</si>
  <si>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</si>
  <si>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</si>
  <si>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</si>
  <si>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</si>
  <si>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</si>
  <si>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</si>
  <si>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</si>
  <si>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</si>
  <si>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</si>
  <si>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</si>
  <si>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</si>
  <si>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</si>
  <si>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</si>
  <si>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</si>
  <si>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</si>
  <si>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</si>
  <si>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</si>
  <si>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</si>
  <si>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</si>
  <si>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</si>
  <si>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</si>
  <si>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</si>
  <si>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</si>
  <si>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</si>
  <si>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</si>
  <si>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</si>
  <si>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</si>
  <si>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</si>
  <si>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</si>
  <si>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</si>
  <si>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</si>
  <si>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</si>
  <si>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</si>
  <si>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</si>
  <si>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</si>
  <si>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</si>
  <si>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</si>
  <si>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</si>
  <si>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</si>
  <si>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</si>
  <si>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</si>
  <si>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</si>
  <si>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</si>
  <si>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</si>
  <si>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</si>
  <si>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</si>
  <si>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</si>
  <si>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</si>
  <si>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</si>
  <si>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</si>
  <si>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</si>
  <si>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</si>
  <si>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</si>
  <si>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</si>
  <si>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</si>
  <si>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</si>
  <si>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</si>
  <si>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</si>
  <si>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</si>
  <si>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</si>
  <si>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</si>
  <si>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</si>
  <si>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</si>
  <si>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</si>
  <si>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</si>
  <si>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</si>
  <si>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</si>
  <si>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</si>
  <si>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</si>
  <si>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</si>
  <si>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</si>
  <si>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</si>
  <si>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</si>
  <si>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</si>
  <si>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</si>
  <si>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</si>
  <si>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</si>
  <si>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</si>
  <si>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</si>
  <si>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</si>
  <si>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</si>
  <si>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</si>
  <si>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</si>
  <si>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</si>
  <si>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</si>
  <si>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</si>
  <si>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</si>
  <si>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</si>
  <si>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</si>
  <si>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</si>
  <si>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</si>
  <si>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</si>
  <si>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</si>
  <si>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</si>
  <si>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</si>
  <si>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</si>
  <si>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</si>
  <si>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</si>
  <si>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</si>
  <si>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</si>
  <si>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</si>
  <si>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</si>
  <si>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</si>
  <si>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</si>
  <si>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</si>
  <si>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</si>
  <si>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</si>
  <si>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</si>
  <si>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</si>
  <si>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</si>
  <si>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</si>
  <si>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</si>
  <si>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</si>
  <si>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</si>
  <si>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</si>
  <si>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</si>
  <si>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</si>
  <si>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</si>
  <si>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</si>
  <si>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</si>
  <si>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</si>
  <si>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</si>
  <si>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</si>
  <si>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</si>
  <si>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</si>
  <si>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</si>
  <si>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</si>
  <si>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</si>
  <si>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</si>
  <si>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</si>
  <si>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</si>
  <si>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</si>
  <si>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</si>
  <si>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</si>
  <si>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</si>
  <si>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</si>
  <si>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</si>
  <si>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</si>
  <si>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</si>
  <si>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</si>
  <si>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</si>
  <si>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</si>
  <si>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</si>
  <si>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</si>
  <si>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</si>
  <si>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</si>
  <si>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</si>
  <si>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</si>
  <si>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</si>
  <si>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</si>
  <si>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</si>
  <si>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</si>
  <si>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</si>
  <si>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</si>
  <si>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</si>
  <si>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</si>
  <si>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</si>
  <si>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</si>
  <si>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</si>
  <si>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</si>
  <si>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</si>
  <si>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</si>
  <si>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</si>
  <si>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</si>
  <si>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</si>
  <si>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</si>
  <si>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</si>
  <si>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</si>
  <si>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</si>
  <si>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</si>
  <si>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</si>
  <si>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</si>
  <si>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</si>
  <si>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</si>
  <si>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</si>
  <si>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</si>
  <si>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</si>
  <si>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</si>
  <si>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</si>
  <si>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</si>
  <si>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</si>
  <si>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</si>
  <si>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</si>
  <si>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</si>
  <si>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</si>
  <si>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</si>
  <si>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</si>
  <si>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</si>
  <si>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</si>
  <si>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</si>
  <si>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</si>
  <si>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</si>
  <si>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</si>
  <si>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</si>
  <si>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</si>
  <si>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</si>
  <si>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</si>
  <si>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</si>
  <si>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</si>
  <si>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</si>
  <si>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</si>
  <si>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</si>
  <si>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</si>
  <si>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</si>
  <si>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</si>
  <si>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</si>
  <si>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</si>
  <si>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</si>
  <si>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</si>
  <si>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</si>
  <si>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</si>
  <si>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</si>
  <si>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</si>
  <si>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</si>
  <si>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</si>
  <si>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</si>
  <si>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</si>
  <si>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</si>
  <si>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</si>
  <si>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</si>
  <si>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</si>
  <si>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</si>
  <si>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</si>
  <si>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</si>
  <si>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</si>
  <si>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</si>
  <si>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</si>
  <si>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</si>
  <si>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</si>
  <si>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</si>
  <si>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</si>
  <si>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</si>
  <si>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</si>
  <si>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</si>
  <si>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</si>
  <si>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</si>
  <si>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</si>
  <si>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</si>
  <si>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</si>
  <si>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</si>
  <si>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</si>
  <si>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</si>
  <si>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</si>
  <si>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</si>
  <si>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</si>
  <si>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</si>
  <si>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</si>
  <si>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</si>
  <si>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</si>
  <si>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</si>
  <si>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</si>
  <si>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</si>
  <si>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</si>
  <si>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</si>
  <si>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</si>
  <si>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</si>
  <si>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</si>
  <si>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</si>
  <si>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</si>
  <si>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</si>
  <si>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</si>
  <si>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</si>
  <si>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</si>
  <si>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</si>
  <si>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</si>
  <si>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</si>
  <si>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</si>
  <si>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</si>
  <si>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</si>
  <si>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</si>
  <si>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</si>
  <si>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</si>
  <si>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</si>
  <si>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</si>
  <si>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</si>
  <si>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</si>
  <si>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</si>
  <si>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</si>
  <si>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</si>
  <si>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</si>
  <si>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</si>
  <si>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</si>
  <si>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</si>
  <si>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</si>
  <si>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</si>
  <si>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</si>
  <si>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</si>
  <si>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</si>
  <si>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</si>
  <si>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</si>
  <si>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</si>
  <si>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</si>
  <si>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</si>
  <si>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</si>
  <si>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</si>
  <si>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</si>
  <si>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</si>
  <si>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</si>
  <si>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</si>
  <si>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</si>
  <si>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</si>
  <si>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</si>
  <si>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</si>
  <si>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</si>
  <si>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</si>
  <si>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</si>
  <si>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</si>
  <si>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</si>
  <si>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</si>
  <si>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</si>
  <si>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</si>
  <si>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</si>
  <si>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</si>
  <si>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</si>
  <si>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</si>
  <si>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</si>
  <si>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</si>
  <si>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</si>
  <si>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</si>
  <si>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</si>
  <si>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</si>
  <si>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</si>
  <si>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</si>
  <si>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</si>
  <si>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</si>
  <si>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</si>
  <si>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</si>
  <si>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</si>
  <si>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</si>
  <si>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</si>
  <si>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</si>
  <si>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</si>
  <si>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</si>
  <si>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</si>
  <si>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</si>
  <si>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</si>
  <si>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</si>
  <si>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</si>
  <si>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</si>
  <si>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</si>
  <si>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</si>
  <si>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</si>
  <si>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</si>
  <si>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</si>
  <si>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</si>
  <si>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</si>
  <si>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</si>
  <si>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</si>
  <si>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</si>
  <si>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</si>
  <si>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</si>
  <si>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</si>
  <si>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</si>
  <si>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</si>
  <si>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</si>
  <si>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</si>
  <si>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</si>
  <si>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</si>
  <si>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</si>
  <si>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</si>
  <si>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</si>
  <si>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</si>
  <si>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</si>
  <si>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</si>
  <si>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</si>
  <si>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</si>
  <si>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</si>
  <si>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</si>
  <si>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</si>
  <si>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</si>
  <si>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</si>
  <si>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</si>
  <si>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</si>
  <si>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</si>
  <si>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</si>
  <si>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</si>
  <si>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</si>
  <si>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</si>
  <si>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</si>
  <si>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</si>
  <si>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</si>
  <si>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</si>
  <si>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</si>
  <si>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</si>
  <si>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</si>
  <si>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</si>
  <si>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</si>
  <si>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</si>
  <si>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</si>
  <si>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</si>
  <si>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</si>
  <si>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</si>
  <si>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</si>
  <si>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</si>
  <si>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</si>
  <si>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</si>
  <si>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</si>
  <si>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</si>
  <si>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</si>
  <si>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</si>
  <si>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</si>
  <si>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</si>
  <si>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</si>
  <si>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</si>
  <si>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</si>
  <si>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</si>
  <si>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</si>
  <si>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</si>
  <si>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</si>
  <si>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</si>
  <si>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</si>
  <si>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</si>
  <si>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</si>
  <si>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</si>
  <si>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</si>
  <si>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</si>
  <si>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</si>
  <si>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</si>
  <si>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</si>
  <si>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</si>
  <si>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</si>
  <si>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</si>
  <si>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</si>
  <si>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</si>
  <si>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</si>
  <si>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</si>
  <si>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</si>
  <si>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</si>
  <si>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</si>
  <si>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</si>
  <si>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</si>
  <si>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</si>
  <si>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</si>
  <si>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</si>
  <si>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</si>
  <si>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</si>
  <si>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</si>
  <si>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</si>
  <si>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</si>
  <si>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</si>
  <si>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</si>
  <si>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</si>
  <si>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</si>
  <si>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</si>
  <si>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</si>
  <si>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</si>
  <si>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</si>
  <si>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</si>
  <si>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</si>
  <si>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</si>
  <si>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</si>
  <si>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</si>
  <si>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</si>
  <si>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</si>
  <si>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</si>
  <si>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</si>
  <si>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</si>
  <si>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</si>
  <si>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</si>
  <si>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</si>
  <si>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</si>
  <si>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</si>
  <si>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</si>
  <si>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</si>
  <si>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</si>
  <si>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</si>
  <si>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</si>
  <si>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</si>
  <si>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</si>
  <si>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</si>
  <si>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</si>
  <si>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</si>
  <si>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</si>
  <si>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</si>
  <si>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</si>
  <si>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</si>
  <si>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</si>
  <si>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</si>
  <si>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</si>
  <si>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</si>
  <si>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</si>
  <si>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</si>
  <si>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</si>
  <si>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</si>
  <si>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</si>
  <si>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</si>
  <si>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</si>
  <si>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</si>
  <si>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</si>
  <si>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</si>
  <si>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</si>
  <si>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</si>
  <si>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</si>
  <si>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</si>
  <si>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</si>
  <si>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</si>
  <si>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</si>
  <si>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</si>
  <si>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</si>
  <si>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</si>
  <si>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</si>
  <si>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</si>
  <si>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</si>
  <si>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</si>
  <si>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</si>
  <si>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</si>
  <si>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</si>
  <si>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</si>
  <si>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</si>
  <si>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</si>
  <si>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</si>
  <si>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</si>
  <si>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</si>
  <si>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</si>
  <si>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</si>
  <si>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</si>
  <si>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</si>
  <si>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</si>
  <si>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</si>
  <si>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</si>
  <si>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</si>
  <si>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</si>
  <si>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</si>
  <si>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</si>
  <si>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</si>
  <si>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</si>
  <si>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</si>
  <si>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</si>
  <si>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</si>
  <si>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</si>
  <si>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</si>
  <si>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</si>
  <si>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</si>
  <si>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</si>
  <si>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</si>
  <si>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</si>
  <si>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</si>
  <si>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</si>
  <si>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</si>
  <si>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</si>
  <si>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</si>
  <si>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</si>
  <si>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</si>
  <si>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</si>
  <si>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</si>
  <si>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</si>
  <si>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</si>
  <si>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</si>
  <si>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</si>
  <si>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</si>
  <si>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</si>
  <si>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</si>
  <si>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</si>
  <si>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</si>
  <si>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</si>
  <si>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</si>
  <si>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</si>
  <si>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</si>
  <si>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</si>
  <si>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</si>
  <si>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</si>
  <si>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</si>
  <si>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</si>
  <si>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</si>
  <si>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</si>
  <si>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</si>
  <si>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</si>
  <si>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</si>
  <si>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</si>
  <si>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</si>
  <si>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</si>
  <si>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</si>
  <si>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</si>
  <si>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</si>
  <si>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</si>
  <si>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</si>
  <si>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</si>
  <si>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</si>
  <si>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</si>
  <si>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</si>
  <si>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</si>
  <si>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</si>
  <si>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</si>
  <si>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</si>
  <si>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</si>
  <si>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</si>
  <si>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</si>
  <si>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</si>
  <si>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</si>
  <si>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</si>
  <si>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</si>
  <si>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</si>
  <si>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</si>
  <si>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</si>
  <si>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</si>
  <si>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</si>
  <si>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</si>
  <si>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</si>
  <si>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</si>
  <si>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</si>
  <si>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</si>
  <si>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</si>
  <si>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</si>
  <si>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</si>
  <si>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</si>
  <si>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</si>
  <si>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</si>
  <si>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</si>
  <si>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</si>
  <si>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</si>
  <si>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</si>
  <si>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</si>
  <si>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</si>
  <si>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</si>
  <si>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</si>
  <si>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</si>
  <si>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</si>
  <si>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</si>
  <si>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</si>
  <si>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</si>
  <si>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</si>
  <si>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</si>
  <si>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</si>
  <si>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</si>
  <si>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</si>
  <si>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</si>
  <si>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</si>
  <si>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</si>
  <si>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</si>
  <si>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</si>
  <si>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</si>
  <si>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</si>
  <si>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</si>
  <si>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</si>
  <si>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</si>
  <si>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</si>
  <si>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</si>
  <si>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</si>
  <si>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</si>
  <si>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</si>
  <si>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</si>
  <si>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</si>
  <si>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</si>
  <si>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</si>
  <si>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</si>
  <si>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</si>
  <si>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</si>
  <si>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</si>
  <si>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</si>
  <si>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</si>
  <si>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</si>
  <si>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</si>
  <si>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</si>
  <si>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</si>
  <si>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</si>
  <si>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</si>
  <si>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</si>
  <si>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</si>
  <si>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</si>
  <si>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</si>
  <si>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</si>
  <si>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</si>
  <si>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</si>
  <si>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</si>
  <si>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</si>
  <si>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</si>
  <si>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</si>
  <si>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</si>
  <si>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</si>
  <si>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</si>
  <si>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</si>
  <si>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</si>
  <si>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</si>
  <si>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</si>
  <si>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</si>
  <si>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</si>
  <si>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</si>
  <si>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</si>
  <si>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</si>
  <si>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</si>
  <si>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</si>
  <si>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</si>
  <si>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</si>
  <si>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</si>
  <si>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</si>
  <si>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</si>
  <si>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</si>
  <si>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</si>
  <si>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</si>
  <si>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</si>
  <si>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</si>
  <si>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</si>
  <si>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</si>
  <si>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</si>
  <si>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</si>
  <si>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</si>
  <si>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</si>
  <si>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</si>
  <si>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</si>
  <si>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</si>
  <si>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</si>
  <si>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</si>
  <si>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</si>
  <si>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</si>
  <si>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</si>
  <si>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</si>
  <si>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</si>
  <si>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</si>
  <si>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</si>
  <si>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</si>
  <si>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</si>
  <si>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</si>
  <si>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</si>
  <si>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</si>
  <si>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</si>
  <si>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</si>
  <si>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</si>
  <si>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</si>
  <si>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</si>
  <si>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</si>
  <si>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</si>
  <si>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</si>
  <si>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</si>
  <si>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</si>
  <si>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</si>
  <si>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</si>
  <si>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</si>
  <si>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</si>
  <si>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</si>
  <si>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</si>
  <si>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</si>
  <si>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</si>
  <si>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</si>
  <si>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</si>
  <si>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</si>
  <si>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</si>
  <si>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</si>
  <si>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</si>
  <si>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</si>
  <si>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</si>
  <si>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</si>
  <si>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</si>
  <si>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</si>
  <si>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</si>
  <si>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</si>
  <si>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</si>
  <si>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</si>
  <si>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</si>
  <si>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</si>
  <si>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</si>
  <si>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</si>
  <si>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</si>
  <si>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</si>
  <si>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</si>
  <si>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</si>
  <si>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</si>
  <si>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</si>
  <si>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</si>
  <si>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</si>
  <si>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</si>
  <si>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</si>
  <si>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</si>
  <si>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</si>
  <si>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</si>
  <si>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</si>
  <si>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</si>
  <si>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</si>
  <si>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</si>
  <si>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</si>
  <si>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</si>
  <si>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</si>
  <si>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</si>
  <si>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</si>
  <si>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</si>
  <si>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</si>
  <si>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</si>
  <si>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</si>
  <si>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</si>
  <si>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</si>
  <si>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</si>
  <si>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</si>
  <si>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</si>
  <si>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</si>
  <si>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</si>
  <si>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</si>
  <si>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</si>
  <si>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</si>
  <si>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</si>
  <si>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</si>
  <si>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</si>
  <si>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</si>
  <si>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</si>
  <si>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</si>
  <si>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</si>
  <si>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</si>
  <si>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</si>
  <si>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</si>
  <si>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</si>
  <si>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</si>
  <si>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</si>
  <si>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</si>
  <si>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</si>
  <si>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</si>
  <si>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</si>
  <si>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</si>
  <si>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</si>
  <si>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</si>
  <si>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</si>
  <si>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</si>
  <si>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</si>
  <si>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</si>
  <si>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</si>
  <si>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</si>
  <si>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</si>
  <si>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</si>
  <si>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</si>
  <si>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</si>
  <si>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</si>
  <si>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</si>
  <si>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</si>
  <si>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</si>
  <si>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</si>
  <si>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</si>
  <si>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</si>
  <si>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</si>
  <si>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</si>
  <si>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</si>
  <si>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</si>
  <si>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</si>
  <si>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</si>
  <si>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</si>
  <si>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</si>
  <si>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</si>
  <si>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</si>
  <si>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</si>
  <si>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</si>
  <si>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</si>
  <si>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</si>
  <si>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</si>
  <si>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</si>
  <si>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</si>
  <si>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</si>
  <si>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</si>
  <si>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</si>
  <si>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</si>
  <si>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</si>
  <si>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</si>
  <si>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</si>
  <si>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</si>
  <si>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</si>
  <si>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</si>
  <si>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</si>
  <si>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</si>
  <si>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</si>
  <si>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</si>
  <si>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</si>
  <si>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</si>
  <si>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</si>
  <si>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</si>
  <si>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</si>
  <si>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</si>
  <si>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</si>
  <si>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</si>
  <si>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</si>
  <si>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</si>
  <si>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</si>
  <si>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</si>
  <si>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</si>
  <si>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</si>
  <si>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</si>
  <si>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</si>
  <si>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</si>
  <si>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</si>
  <si>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</si>
  <si>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</si>
  <si>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</si>
  <si>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</si>
  <si>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</si>
  <si>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</si>
  <si>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</si>
  <si>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</si>
  <si>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</si>
  <si>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</si>
  <si>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</si>
  <si>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</si>
  <si>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</si>
  <si>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</si>
  <si>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</si>
  <si>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</si>
  <si>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</si>
  <si>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</si>
  <si>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</si>
  <si>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</si>
  <si>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</si>
  <si>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</si>
  <si>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</si>
  <si>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</si>
  <si>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</si>
  <si>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</si>
  <si>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</si>
  <si>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</si>
  <si>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</si>
  <si>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</si>
  <si>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</si>
  <si>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</si>
  <si>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</si>
  <si>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</si>
  <si>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</si>
  <si>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</si>
  <si>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</si>
  <si>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</si>
  <si>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</si>
  <si>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</si>
  <si>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</si>
  <si>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</si>
  <si>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</si>
  <si>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</si>
  <si>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</si>
  <si>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</si>
  <si>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</si>
  <si>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</si>
  <si>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</si>
  <si>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</si>
  <si>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</si>
  <si>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</si>
  <si>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</si>
  <si>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</si>
  <si>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</si>
  <si>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</si>
  <si>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</si>
  <si>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</si>
  <si>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</si>
  <si>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</si>
  <si>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</si>
  <si>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</si>
  <si>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</si>
  <si>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</si>
  <si>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</si>
  <si>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</si>
  <si>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</si>
  <si>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</si>
  <si>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</si>
  <si>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</si>
  <si>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</si>
  <si>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</si>
  <si>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</si>
  <si>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</si>
  <si>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</si>
  <si>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</si>
  <si>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</si>
  <si>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</si>
  <si>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</si>
  <si>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</si>
  <si>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</si>
  <si>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</si>
  <si>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</si>
  <si>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</si>
  <si>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</si>
  <si>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</si>
  <si>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</si>
  <si>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</si>
  <si>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</si>
  <si>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</si>
  <si>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</si>
  <si>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</si>
  <si>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</si>
  <si>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</si>
  <si>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</si>
  <si>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</si>
  <si>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</si>
  <si>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</si>
  <si>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</si>
  <si>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</si>
  <si>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</si>
  <si>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</si>
  <si>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</si>
  <si>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</si>
  <si>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</si>
  <si>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</si>
  <si>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</si>
  <si>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</si>
  <si>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</si>
  <si>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</si>
  <si>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</si>
  <si>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</si>
  <si>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</si>
  <si>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</si>
  <si>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</si>
  <si>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</si>
  <si>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</si>
  <si>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</si>
  <si>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</si>
  <si>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</si>
  <si>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</si>
  <si>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</si>
  <si>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</si>
  <si>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</si>
  <si>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</si>
  <si>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</si>
  <si>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</si>
  <si>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</si>
  <si>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</si>
  <si>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</si>
  <si>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</si>
  <si>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</si>
  <si>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</si>
  <si>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</si>
  <si>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</si>
  <si>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</si>
  <si>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</si>
  <si>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</si>
  <si>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</si>
  <si>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</si>
  <si>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</si>
  <si>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</si>
  <si>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</si>
  <si>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</si>
  <si>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</si>
  <si>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</si>
  <si>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</si>
  <si>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</si>
  <si>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</si>
  <si>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</si>
  <si>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</si>
  <si>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</si>
  <si>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</si>
  <si>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</si>
  <si>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</si>
  <si>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</si>
  <si>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</si>
  <si>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</si>
  <si>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</si>
  <si>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</si>
  <si>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</si>
  <si>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</si>
  <si>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</si>
  <si>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</si>
  <si>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</si>
  <si>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</si>
  <si>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</si>
  <si>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</si>
  <si>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</si>
  <si>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</si>
  <si>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</si>
  <si>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</si>
  <si>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</si>
  <si>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</si>
  <si>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</si>
  <si>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</si>
  <si>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</si>
  <si>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</si>
  <si>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</si>
  <si>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</si>
  <si>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</si>
  <si>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</si>
  <si>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</si>
  <si>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</si>
  <si>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</si>
  <si>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</si>
  <si>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</si>
  <si>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</si>
  <si>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</si>
  <si>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</si>
  <si>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</si>
  <si>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</si>
  <si>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</si>
  <si>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</si>
  <si>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</si>
  <si>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</si>
  <si>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</si>
  <si>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</si>
  <si>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</si>
  <si>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</si>
  <si>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</si>
  <si>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</si>
  <si>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</si>
  <si>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</si>
  <si>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</si>
  <si>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</si>
  <si>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</si>
  <si>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</si>
  <si>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</si>
  <si>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</si>
  <si>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</si>
  <si>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</si>
  <si>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</si>
  <si>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</si>
  <si>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</si>
  <si>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</si>
  <si>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</si>
  <si>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</si>
  <si>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</si>
  <si>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</si>
  <si>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</si>
  <si>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</si>
  <si>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</si>
  <si>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</si>
  <si>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</si>
  <si>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</si>
  <si>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</si>
  <si>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</si>
  <si>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</si>
  <si>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</si>
  <si>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</si>
  <si>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</si>
  <si>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</si>
  <si>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</si>
  <si>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</si>
  <si>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</si>
  <si>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</si>
  <si>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</si>
  <si>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</si>
  <si>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</si>
  <si>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</si>
  <si>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</si>
  <si>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</si>
  <si>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</si>
  <si>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</si>
  <si>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</si>
  <si>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</si>
  <si>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</si>
  <si>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</si>
  <si>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</si>
  <si>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</si>
  <si>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</si>
  <si>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</si>
  <si>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</si>
  <si>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</si>
  <si>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</si>
  <si>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</si>
  <si>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</si>
  <si>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</si>
  <si>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</si>
  <si>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</si>
  <si>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</si>
  <si>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</si>
  <si>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</si>
  <si>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</si>
  <si>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</si>
  <si>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</si>
  <si>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</si>
  <si>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</si>
  <si>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</si>
  <si>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</si>
  <si>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</si>
  <si>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</si>
  <si>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</si>
  <si>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</si>
  <si>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</si>
  <si>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</si>
  <si>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</si>
  <si>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</si>
  <si>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</si>
  <si>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</si>
  <si>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</si>
  <si>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</si>
  <si>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</si>
  <si>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</si>
  <si>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</si>
  <si>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</si>
  <si>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</si>
  <si>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</si>
  <si>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</si>
  <si>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</si>
  <si>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</si>
  <si>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</si>
  <si>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</si>
  <si>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</si>
  <si>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</si>
  <si>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</si>
  <si>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</si>
  <si>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</si>
  <si>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</si>
  <si>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</si>
  <si>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</si>
  <si>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</si>
  <si>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</si>
  <si>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</si>
  <si>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</si>
  <si>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</si>
  <si>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</si>
  <si>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</si>
  <si>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</si>
  <si>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</si>
  <si>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</si>
  <si>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</si>
  <si>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</si>
  <si>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</si>
  <si>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</si>
  <si>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</si>
  <si>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</si>
  <si>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</si>
  <si>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</si>
  <si>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</si>
  <si>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</si>
  <si>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</si>
  <si>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</si>
  <si>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</si>
  <si>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</si>
  <si>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</si>
  <si>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</si>
  <si>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</si>
  <si>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</si>
  <si>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</si>
  <si>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</si>
  <si>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</si>
  <si>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</si>
  <si>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</si>
  <si>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</si>
  <si>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</si>
  <si>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</si>
  <si>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</si>
  <si>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</si>
  <si>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</si>
  <si>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</si>
  <si>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</si>
  <si>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</si>
  <si>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</si>
  <si>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</si>
  <si>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</si>
  <si>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</si>
  <si>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</si>
  <si>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</si>
  <si>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</si>
  <si>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</si>
  <si>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</si>
  <si>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</si>
  <si>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</si>
  <si>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</si>
  <si>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</si>
  <si>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</si>
  <si>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</si>
  <si>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</si>
  <si>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</si>
  <si>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</si>
  <si>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</si>
  <si>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</si>
  <si>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</si>
  <si>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</si>
  <si>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</si>
  <si>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</si>
  <si>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</si>
  <si>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</si>
  <si>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</si>
  <si>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</si>
  <si>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</si>
  <si>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</si>
  <si>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</si>
  <si>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</si>
  <si>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</si>
  <si>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</si>
  <si>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</si>
  <si>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</si>
  <si>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</si>
  <si>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</si>
  <si>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</si>
  <si>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</si>
  <si>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</si>
  <si>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</si>
  <si>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</si>
  <si>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</si>
  <si>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</si>
  <si>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</si>
  <si>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</si>
  <si>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</si>
  <si>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</si>
  <si>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</si>
  <si>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</si>
  <si>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</si>
  <si>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</si>
  <si>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</si>
  <si>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</si>
  <si>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</si>
  <si>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</si>
  <si>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</si>
  <si>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</si>
  <si>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</si>
  <si>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</si>
  <si>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</si>
  <si>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</si>
  <si>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</si>
  <si>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</si>
  <si>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</si>
  <si>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</si>
  <si>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</si>
  <si>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</si>
  <si>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</si>
  <si>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</si>
  <si>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</si>
  <si>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</si>
  <si>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</si>
  <si>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</si>
  <si>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</si>
  <si>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</si>
  <si>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</si>
  <si>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</si>
  <si>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</si>
  <si>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</si>
  <si>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</si>
  <si>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</si>
  <si>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</si>
  <si>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</si>
  <si>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</si>
  <si>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</si>
  <si>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</si>
  <si>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</si>
  <si>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</si>
  <si>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</si>
  <si>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</si>
  <si>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</si>
  <si>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</si>
  <si>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</si>
  <si>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</si>
  <si>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</si>
  <si>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</si>
  <si>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</si>
  <si>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</si>
  <si>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</si>
  <si>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</si>
  <si>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</si>
  <si>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</si>
  <si>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</si>
  <si>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</si>
  <si>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</si>
  <si>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</si>
  <si>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</si>
  <si>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</si>
  <si>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</si>
  <si>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</si>
  <si>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</si>
  <si>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</si>
  <si>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</si>
  <si>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</si>
  <si>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</si>
  <si>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</si>
  <si>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</si>
  <si>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</si>
  <si>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</si>
  <si>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</si>
  <si>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</si>
  <si>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</si>
  <si>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</si>
  <si>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</si>
  <si>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</si>
  <si>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</si>
  <si>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</si>
  <si>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</si>
  <si>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</si>
  <si>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</si>
  <si>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</si>
  <si>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</si>
  <si>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</si>
  <si>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</si>
  <si>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</si>
  <si>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</si>
  <si>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</si>
  <si>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</si>
  <si>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</si>
  <si>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</si>
  <si>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</si>
  <si>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</si>
  <si>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</si>
  <si>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</si>
  <si>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</si>
  <si>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</si>
  <si>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</si>
  <si>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</si>
  <si>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</si>
  <si>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</si>
  <si>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</si>
  <si>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</si>
  <si>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</si>
  <si>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</si>
  <si>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</si>
  <si>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</si>
  <si>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</si>
  <si>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</si>
  <si>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</si>
  <si>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</si>
  <si>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</si>
  <si>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</si>
  <si>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</si>
  <si>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</si>
  <si>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</si>
  <si>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</si>
  <si>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</si>
  <si>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</si>
  <si>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</si>
  <si>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</si>
  <si>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</si>
  <si>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</si>
  <si>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</si>
  <si>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</si>
  <si>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</si>
  <si>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</si>
  <si>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</si>
  <si>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</si>
  <si>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</si>
  <si>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</si>
  <si>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</si>
  <si>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</si>
  <si>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</si>
  <si>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</si>
  <si>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</si>
  <si>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</si>
  <si>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</si>
  <si>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</si>
  <si>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</si>
  <si>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</si>
  <si>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</si>
  <si>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</si>
  <si>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</si>
  <si>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</si>
  <si>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</si>
  <si>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</si>
  <si>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</si>
  <si>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</si>
  <si>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</si>
  <si>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</si>
  <si>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</si>
  <si>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</si>
  <si>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</si>
  <si>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</si>
  <si>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</si>
  <si>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</si>
  <si>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</si>
  <si>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</si>
  <si>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</si>
  <si>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</si>
  <si>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</si>
  <si>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</si>
  <si>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</si>
  <si>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</si>
  <si>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</si>
  <si>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</si>
  <si>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</si>
  <si>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</si>
  <si>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</si>
  <si>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</si>
  <si>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</si>
  <si>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</si>
  <si>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</si>
  <si>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</si>
  <si>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</si>
  <si>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</si>
  <si>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</si>
  <si>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</si>
  <si>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</si>
  <si>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</si>
  <si>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</si>
  <si>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</si>
  <si>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</si>
  <si>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</si>
  <si>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</si>
  <si>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</si>
  <si>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</si>
  <si>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</si>
  <si>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</si>
  <si>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</si>
  <si>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</si>
  <si>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</si>
  <si>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</si>
  <si>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</si>
  <si>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</si>
  <si>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</si>
  <si>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</si>
  <si>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</si>
  <si>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</si>
  <si>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</si>
  <si>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</si>
  <si>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</si>
  <si>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</si>
  <si>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</si>
  <si>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</si>
  <si>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</si>
  <si>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</si>
  <si>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</si>
  <si>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</si>
  <si>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</si>
  <si>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</si>
  <si>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</si>
  <si>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</si>
  <si>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</si>
  <si>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</si>
  <si>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</si>
  <si>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</si>
  <si>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</si>
  <si>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</si>
  <si>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</si>
  <si>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</si>
  <si>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</si>
  <si>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</si>
  <si>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</si>
  <si>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</si>
  <si>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</si>
  <si>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</si>
  <si>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</si>
  <si>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</si>
  <si>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</si>
  <si>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</si>
  <si>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</si>
  <si>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</si>
  <si>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</si>
  <si>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</si>
  <si>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</si>
  <si>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</si>
  <si>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</si>
  <si>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</si>
  <si>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</si>
  <si>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</si>
  <si>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</si>
  <si>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</si>
  <si>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</si>
  <si>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</si>
  <si>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</si>
  <si>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</si>
  <si>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</si>
  <si>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</si>
  <si>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</si>
  <si>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</si>
  <si>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</si>
  <si>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</si>
  <si>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</si>
  <si>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</si>
  <si>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</si>
  <si>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</si>
  <si>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</si>
  <si>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</si>
  <si>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</si>
  <si>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</si>
  <si>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</si>
  <si>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</si>
  <si>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</si>
  <si>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</si>
  <si>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</si>
  <si>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</si>
  <si>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</si>
  <si>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</si>
  <si>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</si>
  <si>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</si>
  <si>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</si>
  <si>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</si>
  <si>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</si>
  <si>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</si>
  <si>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</si>
  <si>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</si>
  <si>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</si>
  <si>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</si>
  <si>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</si>
  <si>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</si>
  <si>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</si>
  <si>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</si>
  <si>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</si>
  <si>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</si>
  <si>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</si>
  <si>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</si>
  <si>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</si>
  <si>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</si>
  <si>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</si>
  <si>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</si>
  <si>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</si>
  <si>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</si>
  <si>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</si>
  <si>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</si>
  <si>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</si>
  <si>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</si>
  <si>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</si>
  <si>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</si>
  <si>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</si>
  <si>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</si>
  <si>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</si>
  <si>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</si>
  <si>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</si>
  <si>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</si>
  <si>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</si>
  <si>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</si>
  <si>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</si>
  <si>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</si>
  <si>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</si>
  <si>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</si>
  <si>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</si>
  <si>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</si>
  <si>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</si>
  <si>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</si>
  <si>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</si>
  <si>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</si>
  <si>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</si>
  <si>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</si>
  <si>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</si>
  <si>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</si>
  <si>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</si>
  <si>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</si>
  <si>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</si>
  <si>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</si>
  <si>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</si>
  <si>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</si>
  <si>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</si>
  <si>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</si>
  <si>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</si>
  <si>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</si>
  <si>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</si>
  <si>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</si>
  <si>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</si>
  <si>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</si>
  <si>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</si>
  <si>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</si>
  <si>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</si>
  <si>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</si>
  <si>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</si>
  <si>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</si>
  <si>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</si>
  <si>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</si>
  <si>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</si>
  <si>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</si>
  <si>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</si>
  <si>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</si>
  <si>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</si>
  <si>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</si>
  <si>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</si>
  <si>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</si>
  <si>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</si>
  <si>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</si>
  <si>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</si>
  <si>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</si>
  <si>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</si>
  <si>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</si>
  <si>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</si>
  <si>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</si>
  <si>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</si>
  <si>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</si>
  <si>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</si>
  <si>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</si>
  <si>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</si>
  <si>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</si>
  <si>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</si>
  <si>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</si>
  <si>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</si>
  <si>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</si>
  <si>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</si>
  <si>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</si>
  <si>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</si>
  <si>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</si>
  <si>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</si>
  <si>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</si>
  <si>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</si>
  <si>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</si>
  <si>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</si>
  <si>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</si>
  <si>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</si>
  <si>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</si>
  <si>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</si>
  <si>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</si>
  <si>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</si>
  <si>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</si>
  <si>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</si>
  <si>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</si>
  <si>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</si>
  <si>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</si>
  <si>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</si>
  <si>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</si>
  <si>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</si>
  <si>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</si>
  <si>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</si>
  <si>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</si>
  <si>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</si>
  <si>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</si>
  <si>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</si>
  <si>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</si>
  <si>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</si>
  <si>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</si>
  <si>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</si>
  <si>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</si>
  <si>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</si>
  <si>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</si>
  <si>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</si>
  <si>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</si>
  <si>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</si>
  <si>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</si>
  <si>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</si>
  <si>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</si>
  <si>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</si>
  <si>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</si>
  <si>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</si>
  <si>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</si>
  <si>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</si>
  <si>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</si>
  <si>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</si>
  <si>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</si>
  <si>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</si>
  <si>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</si>
  <si>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</si>
  <si>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</si>
  <si>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</si>
  <si>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</si>
  <si>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</si>
  <si>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</si>
  <si>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</si>
  <si>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</si>
  <si>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</si>
  <si>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</si>
  <si>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</si>
  <si>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</si>
  <si>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</si>
  <si>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</si>
  <si>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</si>
  <si>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</si>
  <si>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</si>
  <si>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</si>
  <si>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</si>
  <si>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</si>
  <si>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</si>
  <si>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</si>
  <si>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</si>
  <si>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</si>
  <si>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</si>
  <si>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</si>
  <si>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</si>
  <si>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</si>
  <si>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</si>
  <si>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</si>
  <si>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</si>
  <si>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</si>
  <si>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</si>
  <si>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</si>
  <si>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</si>
  <si>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</si>
  <si>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</si>
  <si>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</si>
  <si>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</si>
  <si>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</si>
  <si>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</si>
  <si>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</si>
  <si>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</si>
  <si>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</si>
  <si>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</si>
  <si>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</si>
  <si>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</si>
  <si>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</si>
  <si>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</si>
  <si>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</si>
  <si>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</si>
  <si>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</si>
  <si>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</si>
  <si>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</si>
  <si>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</si>
  <si>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</si>
  <si>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</si>
  <si>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</si>
  <si>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</si>
  <si>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</si>
  <si>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</si>
  <si>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</si>
  <si>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</si>
  <si>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</si>
  <si>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</si>
  <si>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</si>
  <si>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</si>
  <si>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</si>
  <si>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</si>
  <si>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</si>
  <si>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</si>
  <si>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</si>
  <si>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</si>
  <si>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</si>
  <si>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</si>
  <si>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</si>
  <si>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</si>
  <si>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</si>
  <si>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</si>
  <si>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</si>
  <si>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</si>
  <si>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</si>
  <si>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</si>
  <si>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</si>
  <si>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</si>
  <si>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</si>
  <si>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</si>
  <si>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</si>
  <si>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</si>
  <si>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</si>
  <si>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</si>
  <si>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</si>
  <si>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</si>
  <si>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</si>
  <si>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</si>
  <si>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</si>
  <si>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</si>
  <si>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</si>
  <si>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</si>
  <si>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</si>
  <si>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</si>
  <si>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</si>
  <si>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</si>
  <si>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</si>
  <si>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</si>
  <si>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</si>
  <si>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</si>
  <si>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</si>
  <si>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</si>
  <si>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</si>
  <si>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</si>
  <si>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</si>
  <si>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</si>
  <si>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</si>
  <si>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</si>
  <si>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</si>
  <si>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</si>
  <si>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</si>
  <si>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</si>
  <si>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</si>
  <si>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</si>
  <si>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</si>
  <si>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</si>
  <si>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</si>
  <si>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</si>
  <si>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</si>
  <si>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</si>
  <si>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</si>
  <si>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</si>
  <si>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</si>
  <si>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</si>
  <si>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</si>
  <si>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</si>
  <si>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</si>
  <si>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</si>
  <si>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</si>
  <si>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</si>
  <si>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</si>
  <si>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</si>
  <si>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</si>
  <si>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</si>
  <si>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</si>
  <si>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</si>
  <si>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</si>
  <si>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</si>
  <si>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</si>
  <si>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</si>
  <si>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</si>
  <si>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</si>
  <si>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</si>
  <si>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</si>
  <si>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</si>
  <si>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</si>
  <si>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</si>
  <si>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</si>
  <si>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</si>
  <si>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</si>
  <si>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</si>
  <si>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</si>
  <si>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</si>
  <si>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</si>
  <si>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</si>
  <si>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</si>
  <si>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</si>
  <si>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</si>
  <si>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</si>
  <si>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</si>
  <si>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</si>
  <si>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</si>
  <si>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</si>
  <si>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</si>
  <si>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</si>
  <si>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</si>
  <si>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</si>
  <si>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</si>
  <si>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</si>
  <si>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</si>
  <si>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</si>
  <si>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</si>
  <si>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</si>
  <si>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</si>
  <si>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</si>
  <si>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</si>
  <si>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</si>
  <si>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</si>
  <si>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</si>
  <si>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</si>
  <si>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</si>
  <si>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</si>
  <si>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</si>
  <si>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</si>
  <si>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</si>
  <si>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</si>
  <si>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</si>
  <si>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</si>
  <si>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</si>
  <si>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</si>
  <si>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</si>
  <si>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</si>
  <si>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</si>
  <si>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</si>
  <si>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</si>
  <si>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</si>
  <si>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</si>
  <si>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</si>
  <si>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</si>
  <si>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</si>
  <si>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</si>
  <si>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</si>
  <si>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</si>
  <si>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</si>
  <si>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</si>
  <si>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</si>
  <si>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</si>
  <si>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</si>
  <si>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</si>
  <si>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</si>
  <si>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</si>
  <si>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</si>
  <si>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</si>
  <si>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</si>
  <si>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</si>
  <si>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</si>
  <si>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</si>
  <si>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</si>
  <si>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</si>
  <si>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</si>
  <si>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</si>
  <si>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</si>
  <si>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</si>
  <si>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</si>
  <si>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</si>
  <si>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</si>
  <si>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</si>
  <si>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</si>
  <si>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</si>
  <si>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</si>
  <si>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</si>
  <si>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</si>
  <si>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</si>
  <si>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</si>
  <si>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</si>
  <si>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</si>
  <si>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</si>
  <si>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</si>
  <si>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</si>
  <si>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</si>
  <si>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</si>
  <si>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</si>
  <si>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</si>
  <si>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</si>
  <si>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</si>
  <si>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</si>
  <si>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</si>
  <si>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</si>
  <si>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</si>
  <si>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</si>
  <si>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</si>
  <si>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</si>
  <si>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</si>
  <si>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</si>
  <si>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</si>
  <si>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</si>
  <si>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</si>
  <si>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</si>
  <si>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</si>
  <si>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</si>
  <si>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</si>
  <si>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</si>
  <si>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</si>
  <si>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</si>
  <si>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</si>
  <si>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</si>
  <si>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</si>
  <si>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</si>
  <si>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</si>
  <si>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</si>
  <si>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</si>
  <si>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</si>
  <si>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</si>
  <si>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</si>
  <si>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</si>
  <si>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</si>
  <si>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</si>
  <si>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</si>
  <si>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</si>
  <si>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</si>
  <si>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</si>
  <si>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</si>
  <si>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</si>
  <si>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</si>
  <si>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</si>
  <si>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</si>
  <si>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</si>
  <si>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</si>
  <si>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</si>
  <si>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</si>
  <si>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</si>
  <si>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</si>
  <si>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</si>
  <si>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</si>
  <si>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</si>
  <si>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</si>
  <si>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</si>
  <si>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</si>
  <si>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</si>
  <si>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</si>
  <si>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</si>
  <si>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</si>
  <si>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</si>
  <si>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</si>
  <si>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</si>
  <si>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</si>
  <si>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</si>
  <si>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</si>
  <si>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</si>
  <si>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</si>
  <si>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</si>
  <si>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</si>
  <si>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</si>
  <si>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</si>
  <si>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</si>
  <si>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</si>
  <si>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</si>
  <si>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</si>
  <si>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</si>
  <si>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</si>
  <si>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</si>
  <si>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</si>
  <si>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</si>
  <si>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</si>
  <si>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</si>
  <si>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</si>
  <si>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</si>
  <si>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</si>
  <si>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</si>
  <si>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</si>
  <si>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</si>
  <si>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</si>
  <si>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</si>
  <si>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</si>
  <si>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</si>
  <si>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</si>
  <si>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</si>
  <si>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</si>
  <si>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</si>
  <si>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</si>
  <si>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</si>
  <si>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</si>
  <si>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</si>
  <si>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</si>
  <si>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</si>
  <si>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</si>
  <si>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</si>
  <si>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</si>
  <si>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</si>
  <si>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</si>
  <si>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</si>
  <si>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</si>
  <si>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</si>
  <si>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</si>
  <si>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</si>
  <si>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</si>
  <si>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</si>
  <si>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</si>
  <si>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</si>
  <si>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</si>
  <si>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</si>
  <si>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</si>
  <si>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</si>
  <si>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</si>
  <si>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</si>
  <si>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</si>
  <si>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</si>
  <si>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</si>
  <si>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</si>
  <si>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</si>
  <si>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</si>
  <si>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</si>
  <si>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</si>
  <si>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</si>
  <si>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</si>
  <si>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</si>
  <si>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</si>
  <si>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</si>
  <si>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</si>
  <si>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</si>
  <si>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</si>
  <si>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</si>
  <si>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</si>
  <si>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</si>
  <si>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</si>
  <si>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</si>
  <si>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</si>
  <si>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</si>
  <si>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</si>
  <si>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</si>
  <si>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</si>
  <si>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</si>
  <si>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</si>
  <si>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</si>
  <si>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</si>
  <si>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</si>
  <si>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</si>
  <si>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</si>
  <si>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</si>
  <si>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</si>
  <si>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</si>
  <si>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</si>
  <si>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</si>
  <si>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</si>
  <si>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</si>
  <si>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</si>
  <si>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</si>
  <si>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</si>
  <si>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</si>
  <si>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</si>
  <si>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</si>
  <si>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</si>
  <si>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</si>
  <si>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</si>
  <si>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</si>
  <si>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</si>
  <si>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</si>
  <si>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</si>
  <si>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</si>
  <si>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</si>
  <si>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</si>
  <si>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</si>
  <si>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</si>
  <si>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</si>
  <si>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</si>
  <si>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</si>
  <si>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</si>
  <si>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</si>
  <si>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</si>
  <si>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</si>
  <si>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</si>
  <si>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</si>
  <si>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</si>
  <si>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</si>
  <si>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</si>
  <si>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</si>
  <si>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</si>
  <si>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</si>
  <si>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</si>
  <si>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</si>
  <si>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</si>
  <si>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</si>
  <si>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</si>
  <si>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</si>
  <si>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</si>
  <si>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</si>
  <si>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</si>
  <si>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</si>
  <si>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</si>
  <si>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</si>
  <si>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</si>
  <si>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</si>
  <si>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</si>
  <si>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</si>
  <si>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</si>
  <si>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</si>
  <si>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</si>
  <si>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</si>
  <si>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</si>
  <si>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</si>
  <si>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</si>
  <si>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</si>
  <si>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</si>
  <si>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</si>
  <si>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</si>
  <si>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</si>
  <si>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</si>
  <si>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</si>
  <si>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</si>
  <si>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</si>
  <si>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</si>
  <si>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</si>
  <si>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</si>
  <si>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</si>
  <si>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</si>
  <si>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</si>
  <si>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</si>
  <si>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</si>
  <si>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</si>
  <si>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</si>
  <si>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</si>
  <si>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</si>
  <si>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</si>
  <si>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</si>
  <si>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</si>
  <si>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</si>
  <si>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</si>
  <si>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</si>
  <si>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</si>
  <si>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</si>
  <si>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</si>
  <si>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</si>
  <si>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</si>
  <si>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</si>
  <si>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</si>
  <si>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</si>
  <si>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</si>
  <si>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</si>
  <si>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</si>
  <si>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</si>
  <si>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</si>
  <si>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</si>
  <si>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</si>
  <si>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</si>
  <si>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</si>
  <si>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</si>
  <si>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</si>
  <si>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</si>
  <si>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</si>
  <si>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</si>
  <si>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</si>
  <si>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</si>
  <si>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</si>
  <si>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</si>
  <si>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</si>
  <si>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</si>
  <si>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</si>
  <si>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</si>
  <si>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</si>
  <si>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</si>
  <si>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</si>
  <si>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</si>
  <si>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</si>
  <si>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</si>
  <si>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</si>
  <si>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</si>
  <si>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</si>
  <si>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</si>
  <si>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</si>
  <si>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</si>
  <si>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</si>
  <si>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</si>
  <si>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</si>
  <si>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</si>
  <si>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</si>
  <si>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</si>
  <si>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</si>
  <si>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</si>
  <si>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</si>
  <si>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</si>
  <si>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</si>
  <si>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</si>
  <si>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</si>
  <si>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</si>
  <si>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</si>
  <si>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</si>
  <si>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</si>
  <si>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</si>
  <si>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</si>
  <si>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</si>
  <si>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</si>
  <si>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</si>
  <si>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</si>
  <si>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</si>
  <si>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</si>
  <si>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</si>
  <si>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</si>
  <si>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</si>
  <si>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</si>
  <si>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</si>
  <si>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</si>
  <si>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</si>
  <si>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</si>
  <si>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</si>
  <si>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</si>
  <si>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</si>
  <si>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</si>
  <si>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</si>
  <si>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</si>
  <si>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</si>
  <si>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</si>
  <si>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</si>
  <si>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</si>
  <si>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</si>
  <si>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</si>
  <si>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</si>
  <si>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</si>
  <si>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</si>
  <si>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</si>
  <si>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</si>
  <si>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</si>
  <si>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</si>
  <si>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</si>
  <si>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</si>
  <si>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</si>
  <si>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</si>
  <si>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</si>
  <si>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</si>
  <si>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</si>
  <si>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</si>
  <si>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</si>
  <si>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</si>
  <si>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</si>
  <si>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</si>
  <si>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</si>
  <si>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</si>
  <si>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</si>
  <si>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</si>
  <si>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</si>
  <si>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</si>
  <si>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</si>
  <si>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</si>
  <si>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</si>
  <si>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</si>
  <si>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</si>
  <si>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</si>
  <si>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</si>
  <si>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</si>
  <si>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</si>
  <si>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</si>
  <si>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</si>
  <si>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</si>
  <si>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</si>
  <si>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</si>
  <si>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</si>
  <si>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</si>
  <si>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</si>
  <si>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</si>
  <si>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</si>
  <si>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</si>
  <si>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</si>
  <si>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</si>
  <si>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</si>
  <si>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</si>
  <si>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</si>
  <si>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</si>
  <si>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</si>
  <si>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</si>
  <si>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</si>
  <si>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</si>
  <si>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</si>
  <si>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</si>
  <si>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</si>
  <si>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</si>
  <si>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</si>
  <si>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</si>
  <si>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</si>
  <si>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</si>
  <si>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</si>
  <si>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</si>
  <si>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</si>
  <si>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</si>
  <si>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</si>
  <si>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</si>
  <si>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</si>
  <si>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</si>
  <si>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</si>
  <si>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</si>
  <si>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</si>
  <si>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</si>
  <si>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</si>
  <si>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</si>
  <si>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</si>
  <si>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</si>
  <si>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</si>
  <si>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</si>
  <si>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</si>
  <si>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</si>
  <si>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</si>
  <si>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</si>
  <si>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</si>
  <si>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</si>
  <si>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</si>
  <si>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</si>
  <si>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</si>
  <si>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</si>
  <si>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</si>
  <si>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</si>
  <si>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</si>
  <si>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</si>
  <si>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</si>
  <si>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</si>
  <si>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</si>
  <si>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</si>
  <si>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</si>
  <si>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</si>
  <si>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</si>
  <si>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</si>
  <si>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</si>
  <si>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</si>
  <si>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</si>
  <si>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</si>
  <si>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</si>
  <si>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</si>
  <si>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</si>
  <si>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</si>
  <si>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</si>
  <si>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</si>
  <si>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</si>
  <si>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</si>
  <si>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</si>
  <si>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</si>
  <si>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</si>
  <si>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</si>
  <si>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</si>
  <si>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</si>
  <si>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</si>
  <si>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</si>
  <si>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</si>
  <si>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</si>
  <si>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</si>
  <si>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</si>
  <si>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</si>
  <si>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</si>
  <si>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</si>
  <si>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</si>
  <si>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</si>
  <si>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</si>
  <si>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</si>
  <si>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</si>
  <si>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</si>
  <si>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</si>
  <si>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</si>
  <si>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</si>
  <si>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</si>
  <si>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</si>
  <si>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</si>
  <si>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</si>
  <si>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</si>
  <si>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</si>
  <si>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</si>
  <si>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</si>
  <si>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</si>
  <si>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</si>
  <si>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</si>
  <si>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</si>
  <si>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</si>
  <si>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</si>
  <si>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</si>
  <si>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</si>
  <si>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</si>
  <si>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</si>
  <si>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</si>
  <si>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</si>
  <si>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</si>
  <si>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</si>
  <si>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</si>
  <si>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</si>
  <si>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</si>
  <si>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</si>
  <si>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</si>
  <si>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</si>
  <si>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</si>
  <si>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</si>
  <si>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</si>
  <si>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</si>
  <si>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</si>
  <si>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</si>
  <si>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</si>
  <si>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</si>
  <si>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</si>
  <si>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</si>
  <si>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</si>
  <si>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</si>
  <si>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</si>
  <si>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</si>
  <si>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</si>
  <si>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</si>
  <si>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</si>
  <si>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</si>
  <si>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</si>
  <si>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</si>
  <si>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</si>
  <si>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</si>
  <si>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</si>
  <si>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</si>
  <si>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</si>
  <si>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</si>
  <si>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</si>
  <si>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</si>
  <si>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</si>
  <si>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</si>
  <si>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</si>
  <si>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</si>
  <si>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</si>
  <si>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</si>
  <si>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</si>
  <si>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</si>
  <si>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</si>
  <si>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</si>
  <si>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</si>
  <si>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</si>
  <si>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</si>
  <si>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</si>
  <si>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</si>
  <si>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</si>
  <si>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</si>
  <si>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</si>
  <si>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</si>
  <si>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</si>
  <si>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</si>
  <si>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</si>
  <si>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</si>
  <si>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</si>
  <si>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</si>
  <si>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</si>
  <si>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</si>
  <si>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</si>
  <si>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</si>
  <si>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</si>
  <si>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</si>
  <si>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</si>
  <si>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</si>
  <si>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</si>
  <si>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</si>
  <si>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</si>
  <si>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</si>
  <si>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</si>
  <si>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</si>
  <si>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</si>
  <si>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</si>
  <si>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</si>
  <si>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</si>
  <si>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</si>
  <si>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</si>
  <si>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</si>
  <si>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</si>
  <si>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</si>
  <si>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</si>
  <si>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</si>
  <si>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</si>
  <si>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</si>
  <si>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</si>
  <si>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</si>
  <si>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</si>
  <si>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</si>
  <si>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</si>
  <si>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</si>
  <si>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</si>
  <si>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</si>
  <si>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</si>
  <si>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</si>
  <si>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</si>
  <si>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</si>
  <si>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</si>
  <si>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</si>
  <si>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</si>
  <si>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</si>
  <si>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</si>
  <si>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</si>
  <si>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</si>
  <si>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</si>
  <si>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</si>
  <si>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</si>
  <si>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</si>
  <si>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</si>
  <si>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</si>
  <si>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</si>
  <si>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</si>
  <si>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</si>
  <si>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</si>
  <si>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</si>
  <si>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</si>
  <si>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</si>
  <si>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</si>
  <si>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</si>
  <si>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</si>
  <si>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</si>
  <si>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</si>
  <si>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</si>
  <si>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</si>
  <si>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</si>
  <si>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</si>
  <si>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</si>
  <si>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</si>
  <si>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</si>
  <si>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</si>
  <si>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</si>
  <si>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</si>
  <si>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</si>
  <si>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</si>
  <si>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</si>
  <si>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</si>
  <si>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</si>
  <si>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</si>
  <si>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</si>
  <si>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</si>
  <si>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</si>
  <si>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</si>
  <si>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</si>
  <si>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</si>
  <si>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</si>
  <si>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</si>
  <si>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</si>
  <si>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</si>
  <si>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</si>
  <si>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</si>
  <si>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</si>
  <si>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</si>
  <si>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</si>
  <si>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</si>
  <si>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</si>
  <si>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</si>
  <si>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</si>
  <si>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</si>
  <si>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</si>
  <si>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</si>
  <si>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</si>
  <si>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</si>
  <si>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</si>
  <si>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</si>
  <si>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</si>
  <si>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</si>
  <si>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</si>
  <si>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</si>
  <si>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</si>
  <si>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</si>
  <si>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</si>
  <si>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</si>
  <si>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</si>
  <si>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</si>
  <si>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</si>
  <si>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</si>
  <si>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</si>
  <si>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</si>
  <si>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</si>
  <si>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</si>
  <si>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</si>
  <si>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</si>
  <si>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</si>
  <si>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</si>
  <si>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</si>
  <si>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</si>
  <si>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</si>
  <si>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</si>
  <si>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</si>
  <si>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</si>
  <si>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</si>
  <si>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</si>
  <si>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</si>
  <si>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</si>
  <si>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</si>
  <si>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</si>
  <si>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</si>
  <si>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</si>
  <si>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</si>
  <si>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</si>
  <si>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</si>
  <si>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</si>
  <si>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</si>
  <si>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</si>
  <si>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</si>
  <si>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</si>
  <si>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</si>
  <si>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</si>
  <si>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</si>
  <si>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</si>
  <si>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</si>
  <si>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</si>
  <si>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</si>
  <si>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</si>
  <si>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</si>
  <si>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</si>
  <si>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</si>
  <si>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</si>
  <si>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</si>
  <si>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</si>
  <si>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</si>
  <si>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</si>
  <si>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</si>
  <si>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</si>
  <si>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</si>
  <si>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</si>
  <si>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</si>
  <si>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</si>
  <si>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</si>
  <si>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</si>
  <si>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</si>
  <si>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</si>
  <si>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</si>
  <si>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</si>
  <si>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</si>
  <si>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</si>
  <si>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</si>
  <si>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</si>
  <si>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</si>
  <si>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</si>
  <si>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</si>
  <si>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</si>
  <si>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</si>
  <si>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</si>
  <si>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</si>
  <si>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</si>
  <si>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</si>
  <si>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</si>
  <si>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</si>
  <si>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</si>
  <si>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</si>
  <si>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</si>
  <si>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</si>
  <si>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</si>
  <si>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</si>
  <si>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</si>
  <si>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</si>
  <si>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</si>
  <si>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</si>
  <si>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</si>
  <si>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</si>
  <si>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</si>
  <si>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</si>
  <si>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</si>
  <si>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</si>
  <si>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</si>
  <si>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</si>
  <si>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</si>
  <si>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</si>
  <si>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</si>
  <si>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</si>
  <si>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</si>
  <si>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</si>
  <si>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</si>
  <si>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</si>
  <si>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</si>
  <si>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</si>
  <si>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</si>
  <si>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</si>
  <si>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</si>
  <si>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</si>
  <si>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</si>
  <si>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</si>
  <si>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</si>
  <si>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</si>
  <si>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</si>
  <si>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</si>
  <si>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</si>
  <si>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</si>
  <si>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</si>
  <si>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</si>
  <si>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</si>
  <si>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</si>
  <si>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</si>
  <si>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</si>
  <si>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</si>
  <si>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</si>
  <si>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</si>
  <si>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</si>
  <si>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</si>
  <si>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</si>
  <si>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</si>
  <si>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</si>
  <si>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</si>
  <si>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</si>
  <si>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</si>
  <si>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</si>
  <si>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</si>
  <si>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</si>
  <si>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</si>
  <si>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</si>
  <si>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</si>
  <si>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</si>
  <si>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</si>
  <si>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</si>
  <si>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</si>
  <si>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</si>
  <si>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</si>
  <si>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</si>
  <si>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</si>
  <si>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</si>
  <si>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</si>
  <si>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</si>
  <si>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</si>
  <si>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</si>
  <si>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</si>
  <si>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</si>
  <si>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</si>
  <si>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</si>
  <si>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</si>
  <si>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</si>
  <si>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</si>
  <si>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</si>
  <si>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</si>
  <si>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</si>
  <si>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</si>
  <si>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</si>
  <si>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</si>
  <si>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</si>
  <si>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</si>
  <si>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</si>
  <si>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</si>
  <si>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</si>
  <si>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</si>
  <si>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</si>
  <si>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</si>
  <si>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</si>
  <si>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</si>
  <si>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</si>
  <si>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</si>
  <si>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</si>
  <si>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</si>
  <si>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</si>
  <si>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</si>
  <si>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</si>
  <si>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</si>
  <si>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</si>
  <si>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</si>
  <si>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</si>
  <si>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</si>
  <si>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</si>
  <si>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</si>
  <si>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</si>
  <si>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</si>
  <si>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</si>
  <si>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</si>
  <si>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</si>
  <si>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</si>
  <si>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</si>
  <si>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</si>
  <si>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</si>
  <si>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</si>
  <si>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</si>
  <si>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</si>
  <si>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</si>
  <si>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</si>
  <si>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</si>
  <si>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</si>
  <si>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</si>
  <si>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</si>
  <si>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</si>
  <si>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</si>
  <si>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</si>
  <si>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</si>
  <si>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</si>
  <si>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</si>
  <si>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</si>
  <si>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</si>
  <si>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</si>
  <si>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</si>
  <si>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</si>
  <si>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</si>
  <si>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</si>
  <si>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</si>
  <si>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</si>
  <si>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</si>
  <si>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</si>
  <si>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</si>
  <si>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</si>
  <si>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</si>
  <si>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</si>
  <si>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</si>
  <si>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</si>
  <si>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</si>
  <si>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</si>
  <si>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</si>
  <si>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</si>
  <si>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</si>
  <si>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</si>
  <si>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</si>
  <si>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</si>
  <si>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</si>
  <si>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</si>
  <si>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</si>
  <si>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</si>
  <si>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</si>
  <si>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</si>
  <si>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</si>
  <si>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</si>
  <si>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</si>
  <si>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</si>
  <si>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</si>
  <si>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</si>
  <si>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</si>
  <si>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</si>
  <si>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</si>
  <si>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</si>
  <si>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</si>
  <si>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</si>
  <si>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</si>
  <si>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</si>
  <si>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</si>
  <si>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</si>
  <si>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</si>
  <si>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</si>
  <si>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</si>
  <si>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</si>
  <si>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</si>
  <si>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</si>
  <si>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</si>
  <si>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</si>
  <si>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</si>
  <si>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</si>
  <si>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</si>
  <si>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</si>
  <si>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</si>
  <si>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</si>
  <si>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</si>
  <si>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</si>
  <si>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</si>
  <si>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</si>
  <si>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</si>
  <si>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</si>
  <si>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</si>
  <si>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</si>
  <si>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</si>
  <si>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</si>
  <si>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</si>
  <si>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</si>
  <si>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</si>
  <si>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</si>
  <si>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</si>
  <si>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</si>
  <si>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</si>
  <si>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</si>
  <si>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</si>
  <si>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</si>
  <si>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</si>
  <si>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</si>
  <si>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</si>
  <si>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</si>
  <si>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</si>
  <si>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</si>
  <si>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</si>
  <si>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</si>
  <si>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</si>
  <si>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</si>
  <si>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</si>
  <si>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</si>
  <si>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</si>
  <si>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</si>
  <si>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</si>
  <si>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</si>
  <si>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</si>
  <si>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</si>
  <si>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</si>
  <si>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</si>
  <si>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</si>
  <si>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</si>
  <si>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</si>
  <si>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</si>
  <si>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</si>
  <si>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</si>
  <si>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</si>
  <si>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</si>
  <si>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</si>
  <si>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</si>
  <si>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</si>
  <si>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</si>
  <si>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</si>
  <si>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</si>
  <si>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</si>
  <si>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</si>
  <si>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</si>
  <si>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</si>
  <si>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</si>
  <si>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</si>
  <si>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</si>
  <si>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</si>
  <si>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</si>
  <si>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</si>
  <si>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</si>
  <si>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</si>
  <si>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</si>
  <si>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</si>
  <si>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</si>
  <si>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</si>
  <si>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</si>
  <si>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</si>
  <si>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</si>
  <si>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</si>
  <si>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</si>
  <si>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</si>
  <si>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</si>
  <si>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</si>
  <si>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</si>
  <si>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</si>
  <si>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</si>
  <si>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</si>
  <si>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</si>
  <si>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</si>
  <si>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</si>
  <si>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</si>
  <si>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</si>
  <si>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</si>
  <si>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</si>
  <si>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</si>
  <si>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</si>
  <si>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</si>
  <si>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</si>
  <si>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</si>
  <si>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</si>
  <si>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</si>
  <si>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</si>
  <si>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</si>
  <si>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</si>
  <si>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</si>
  <si>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</si>
  <si>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</si>
  <si>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</si>
  <si>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</si>
  <si>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</si>
  <si>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</si>
  <si>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</si>
  <si>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</si>
  <si>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</si>
  <si>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</si>
  <si>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</si>
  <si>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</si>
  <si>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</si>
  <si>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</si>
  <si>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</si>
  <si>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</si>
  <si>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</si>
  <si>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</si>
  <si>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</si>
  <si>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</si>
  <si>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</si>
  <si>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</si>
  <si>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</si>
  <si>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</si>
  <si>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</si>
  <si>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</si>
  <si>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</si>
  <si>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</si>
  <si>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</si>
  <si>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</si>
  <si>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</si>
  <si>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</si>
  <si>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</si>
  <si>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</si>
  <si>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</si>
  <si>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</si>
  <si>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</si>
  <si>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</si>
  <si>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</si>
  <si>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</si>
  <si>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</si>
  <si>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</si>
  <si>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</si>
  <si>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</si>
  <si>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</si>
  <si>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</si>
  <si>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</si>
  <si>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</si>
  <si>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</si>
  <si>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</si>
  <si>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</si>
  <si>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</si>
  <si>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</si>
  <si>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</si>
  <si>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</si>
  <si>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</si>
  <si>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</si>
  <si>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</si>
  <si>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</si>
  <si>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</si>
  <si>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</si>
  <si>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</si>
  <si>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</si>
  <si>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</si>
  <si>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</si>
  <si>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</si>
  <si>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</si>
  <si>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</si>
  <si>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</si>
  <si>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</si>
  <si>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</si>
  <si>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</si>
  <si>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</si>
  <si>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</si>
  <si>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</si>
  <si>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</si>
  <si>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</si>
  <si>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</si>
  <si>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</si>
  <si>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</si>
  <si>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</si>
  <si>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</si>
  <si>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</si>
  <si>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</si>
  <si>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</si>
  <si>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</si>
  <si>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</si>
  <si>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</si>
  <si>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</si>
  <si>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</si>
  <si>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</si>
  <si>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</si>
  <si>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</si>
  <si>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</si>
  <si>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</si>
  <si>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</si>
  <si>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</si>
  <si>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</si>
  <si>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</si>
  <si>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</si>
  <si>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</si>
  <si>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</si>
  <si>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</si>
  <si>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</si>
  <si>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</si>
  <si>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</si>
  <si>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</si>
  <si>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</si>
  <si>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</si>
  <si>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</si>
  <si>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</si>
  <si>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</si>
  <si>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</si>
  <si>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</si>
  <si>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</si>
  <si>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</si>
  <si>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</si>
  <si>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</si>
  <si>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</si>
  <si>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</si>
  <si>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</si>
  <si>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</si>
  <si>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</si>
  <si>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</si>
  <si>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</si>
  <si>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</si>
  <si>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</si>
  <si>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</si>
  <si>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</si>
  <si>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</si>
  <si>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</si>
  <si>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</si>
  <si>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</si>
  <si>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</si>
  <si>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</si>
  <si>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</si>
  <si>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</si>
  <si>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</si>
  <si>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</si>
  <si>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</si>
  <si>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</si>
  <si>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</si>
  <si>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</si>
  <si>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</si>
  <si>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</si>
  <si>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</si>
  <si>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</si>
  <si>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</si>
  <si>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</si>
  <si>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</si>
  <si>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</si>
  <si>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</si>
  <si>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</si>
  <si>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</si>
  <si>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</si>
  <si>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</si>
  <si>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</si>
  <si>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</si>
  <si>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</si>
  <si>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</si>
  <si>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</si>
  <si>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</si>
  <si>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</si>
  <si>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</si>
  <si>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</si>
  <si>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</si>
  <si>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</si>
  <si>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</si>
  <si>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</si>
  <si>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</si>
  <si>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</si>
  <si>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</si>
  <si>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</si>
  <si>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</si>
  <si>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</si>
  <si>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</si>
  <si>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</si>
  <si>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</si>
  <si>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</si>
  <si>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</si>
  <si>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</si>
  <si>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</si>
  <si>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</si>
  <si>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</si>
  <si>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</si>
  <si>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</si>
  <si>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</si>
  <si>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</si>
  <si>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</si>
  <si>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</si>
  <si>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</si>
  <si>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</si>
  <si>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</si>
  <si>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</si>
  <si>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</si>
  <si>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</si>
  <si>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</si>
  <si>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</si>
  <si>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</si>
  <si>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</si>
  <si>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</si>
  <si>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</si>
  <si>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</si>
  <si>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</si>
  <si>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</si>
  <si>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</si>
  <si>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</si>
  <si>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</si>
  <si>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</si>
  <si>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</si>
  <si>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</si>
  <si>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</si>
  <si>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</si>
  <si>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</si>
  <si>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</si>
  <si>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</si>
  <si>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</si>
  <si>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</si>
  <si>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</si>
  <si>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</si>
  <si>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</si>
  <si>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</si>
  <si>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</si>
  <si>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</si>
  <si>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</si>
  <si>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</si>
  <si>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</si>
  <si>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</si>
  <si>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</si>
  <si>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</si>
  <si>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</si>
  <si>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</si>
  <si>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</si>
  <si>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</si>
  <si>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</si>
  <si>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</si>
  <si>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</si>
  <si>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</si>
  <si>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</si>
  <si>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</si>
  <si>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</si>
  <si>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</si>
  <si>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</si>
  <si>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</si>
  <si>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</si>
  <si>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</si>
  <si>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</si>
  <si>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</si>
  <si>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</si>
  <si>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</si>
  <si>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</si>
  <si>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</si>
  <si>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</si>
  <si>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</si>
  <si>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</si>
  <si>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</si>
  <si>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</si>
  <si>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</si>
  <si>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</si>
  <si>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</si>
  <si>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</si>
  <si>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</si>
  <si>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</si>
  <si>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</si>
  <si>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</si>
  <si>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</si>
  <si>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</si>
  <si>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</si>
  <si>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</si>
  <si>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</si>
  <si>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</si>
  <si>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</si>
  <si>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</si>
  <si>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</si>
  <si>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</si>
  <si>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</si>
  <si>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</si>
  <si>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</si>
  <si>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</si>
  <si>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</si>
  <si>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</si>
  <si>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</si>
  <si>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</si>
  <si>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</si>
  <si>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</si>
  <si>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</si>
  <si>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</si>
  <si>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</si>
  <si>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</si>
  <si>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</si>
  <si>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</si>
  <si>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</si>
  <si>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</si>
  <si>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</si>
  <si>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</si>
  <si>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</si>
  <si>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</si>
  <si>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</si>
  <si>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</si>
  <si>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</si>
  <si>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</si>
  <si>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</si>
  <si>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</si>
  <si>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</si>
  <si>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</si>
  <si>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</si>
  <si>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</si>
  <si>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</si>
  <si>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</si>
  <si>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</si>
  <si>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</si>
  <si>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</si>
  <si>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</si>
  <si>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</si>
  <si>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</si>
  <si>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</si>
  <si>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</si>
  <si>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</si>
  <si>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</si>
  <si>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</si>
  <si>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</si>
  <si>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</si>
  <si>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</si>
  <si>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</si>
  <si>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</si>
  <si>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</si>
  <si>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</si>
  <si>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</si>
  <si>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</si>
  <si>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</si>
  <si>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</si>
  <si>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</si>
  <si>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</si>
  <si>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</si>
  <si>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</si>
  <si>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</si>
  <si>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</si>
  <si>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</si>
  <si>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</si>
  <si>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</si>
  <si>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</si>
  <si>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</si>
  <si>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</si>
  <si>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</si>
  <si>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</si>
  <si>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</si>
  <si>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</si>
  <si>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</si>
  <si>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</si>
  <si>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</si>
  <si>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</si>
  <si>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</si>
  <si>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</si>
  <si>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</si>
  <si>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</si>
  <si>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</si>
  <si>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</si>
  <si>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</si>
  <si>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</si>
  <si>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</si>
  <si>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</si>
  <si>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</si>
  <si>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</si>
  <si>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</si>
  <si>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</si>
  <si>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</si>
  <si>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</si>
  <si>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</si>
  <si>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</si>
  <si>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</si>
  <si>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</si>
  <si>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</si>
  <si>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</si>
  <si>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</si>
  <si>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</si>
  <si>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</si>
  <si>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</si>
  <si>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</si>
  <si>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</si>
  <si>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</si>
  <si>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</si>
  <si>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</si>
  <si>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</si>
  <si>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</si>
  <si>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</si>
  <si>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</si>
  <si>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</si>
  <si>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</si>
  <si>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</si>
  <si>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</si>
  <si>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</si>
  <si>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</si>
  <si>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</si>
  <si>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</si>
  <si>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</si>
  <si>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</si>
  <si>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</si>
  <si>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</si>
  <si>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</si>
  <si>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</si>
  <si>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</si>
  <si>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</si>
  <si>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</si>
  <si>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</si>
  <si>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</si>
  <si>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</si>
  <si>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</si>
  <si>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</si>
  <si>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</si>
  <si>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</si>
  <si>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</si>
  <si>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</si>
  <si>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</si>
  <si>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</si>
  <si>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</si>
  <si>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</si>
  <si>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</si>
  <si>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</si>
  <si>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</si>
  <si>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</si>
  <si>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</si>
  <si>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</si>
  <si>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</si>
  <si>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</si>
  <si>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</si>
  <si>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</si>
  <si>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</si>
  <si>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</si>
  <si>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</si>
  <si>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</si>
  <si>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</si>
  <si>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</si>
  <si>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</si>
  <si>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</si>
  <si>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</si>
  <si>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</si>
  <si>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</si>
  <si>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</si>
  <si>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</si>
  <si>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</si>
  <si>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</si>
  <si>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</si>
  <si>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</si>
  <si>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</si>
  <si>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</si>
  <si>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</si>
  <si>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</si>
  <si>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</si>
  <si>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</si>
  <si>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</si>
  <si>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</si>
  <si>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</si>
  <si>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</si>
  <si>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</si>
  <si>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</si>
  <si>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</si>
  <si>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</si>
  <si>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</si>
  <si>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</si>
  <si>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</si>
  <si>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</si>
  <si>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</si>
  <si>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</si>
  <si>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</si>
  <si>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</si>
  <si>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</si>
  <si>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</si>
  <si>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</si>
  <si>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</si>
  <si>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</si>
  <si>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</si>
  <si>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</si>
  <si>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</si>
  <si>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</si>
  <si>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</si>
  <si>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</si>
  <si>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</si>
  <si>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</si>
  <si>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</si>
  <si>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</si>
  <si>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</si>
  <si>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</si>
  <si>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</si>
  <si>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</si>
  <si>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</si>
  <si>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</si>
  <si>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</si>
  <si>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</si>
  <si>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</si>
  <si>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</si>
  <si>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</si>
  <si>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</si>
  <si>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</si>
  <si>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</si>
  <si>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</si>
  <si>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</si>
  <si>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</si>
  <si>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</si>
  <si>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</si>
  <si>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</si>
  <si>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</si>
  <si>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</si>
  <si>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</si>
  <si>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</si>
  <si>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</si>
  <si>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</si>
  <si>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</si>
  <si>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</si>
  <si>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</si>
  <si>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</si>
  <si>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</si>
  <si>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</si>
  <si>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</si>
  <si>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</si>
  <si>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</si>
  <si>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</si>
  <si>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</si>
  <si>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</si>
  <si>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</si>
  <si>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</si>
  <si>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</si>
  <si>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</si>
  <si>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</si>
  <si>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</si>
  <si>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</si>
  <si>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</si>
  <si>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</si>
  <si>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</si>
  <si>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</si>
  <si>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</si>
  <si>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</si>
  <si>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</si>
  <si>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</si>
  <si>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</si>
  <si>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</si>
  <si>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</si>
  <si>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</si>
  <si>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</si>
  <si>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</si>
  <si>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</si>
  <si>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</si>
  <si>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</si>
  <si>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</si>
  <si>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</si>
  <si>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</si>
  <si>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</si>
  <si>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</si>
  <si>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</si>
  <si>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</si>
  <si>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</si>
  <si>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</si>
  <si>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</si>
  <si>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</si>
  <si>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</si>
  <si>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</si>
  <si>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</si>
  <si>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</si>
  <si>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</si>
  <si>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</si>
  <si>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</si>
  <si>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</si>
  <si>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</si>
  <si>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</si>
  <si>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</si>
  <si>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</si>
  <si>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</si>
  <si>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</si>
  <si>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</si>
  <si>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</si>
  <si>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</si>
  <si>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</si>
  <si>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</si>
  <si>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</si>
  <si>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</si>
  <si>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</si>
  <si>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</si>
  <si>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</si>
  <si>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</si>
  <si>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</si>
  <si>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</si>
  <si>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</si>
  <si>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</si>
  <si>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</si>
  <si>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</si>
  <si>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</si>
  <si>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</si>
  <si>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</si>
  <si>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</si>
  <si>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</si>
  <si>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</si>
  <si>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</si>
  <si>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</si>
  <si>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</si>
  <si>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</si>
  <si>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</si>
  <si>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</si>
  <si>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</si>
  <si>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</si>
  <si>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</si>
  <si>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</si>
  <si>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</si>
  <si>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</si>
  <si>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</si>
  <si>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</si>
  <si>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</si>
  <si>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</si>
  <si>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</si>
  <si>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</si>
  <si>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</si>
  <si>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</si>
  <si>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</si>
  <si>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</si>
  <si>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</si>
  <si>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</si>
  <si>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</si>
  <si>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</si>
  <si>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</si>
  <si>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</si>
  <si>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</si>
  <si>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</si>
  <si>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</si>
  <si>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</si>
  <si>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</si>
  <si>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</si>
  <si>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</si>
  <si>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</si>
  <si>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</si>
  <si>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</si>
  <si>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</si>
  <si>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</si>
  <si>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</si>
  <si>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</si>
  <si>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</si>
  <si>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</si>
  <si>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</si>
  <si>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</si>
  <si>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</si>
  <si>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</si>
  <si>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</si>
  <si>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</si>
  <si>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</si>
  <si>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</si>
  <si>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</si>
  <si>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</si>
  <si>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</si>
  <si>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</si>
  <si>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</si>
  <si>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</si>
  <si>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</si>
  <si>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</si>
  <si>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</si>
  <si>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</si>
  <si>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</si>
  <si>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</si>
  <si>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</si>
  <si>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</si>
  <si>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</si>
  <si>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</si>
  <si>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</si>
  <si>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</si>
  <si>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</si>
  <si>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</si>
  <si>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</si>
  <si>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</si>
  <si>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</si>
  <si>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</si>
  <si>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</si>
  <si>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</si>
  <si>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</si>
  <si>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</si>
  <si>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</si>
  <si>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</si>
  <si>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</si>
  <si>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</si>
  <si>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</si>
  <si>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</si>
  <si>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</si>
  <si>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</si>
  <si>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</si>
  <si>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</si>
  <si>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</si>
  <si>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</si>
  <si>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</si>
  <si>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</si>
  <si>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</si>
  <si>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</si>
  <si>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</si>
  <si>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</si>
  <si>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</si>
  <si>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</si>
  <si>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</si>
  <si>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</si>
  <si>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</si>
  <si>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</si>
  <si>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</si>
  <si>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</si>
  <si>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</si>
  <si>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</si>
  <si>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</si>
  <si>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</si>
  <si>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</si>
  <si>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</si>
  <si>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</si>
  <si>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</si>
  <si>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</si>
  <si>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</si>
  <si>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</si>
  <si>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</si>
  <si>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</si>
  <si>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</si>
  <si>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</si>
  <si>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</si>
  <si>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</si>
  <si>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</si>
  <si>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</si>
  <si>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</si>
  <si>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</si>
  <si>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</si>
  <si>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</si>
  <si>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</si>
  <si>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</si>
  <si>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</si>
  <si>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</si>
  <si>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</si>
  <si>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</si>
  <si>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</si>
  <si>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</si>
  <si>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</si>
  <si>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</si>
  <si>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</si>
  <si>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</si>
  <si>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</si>
  <si>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</si>
  <si>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</si>
  <si>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</si>
  <si>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</si>
  <si>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</si>
  <si>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</si>
  <si>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</si>
  <si>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</si>
  <si>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</si>
  <si>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</si>
  <si>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</si>
  <si>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</si>
  <si>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</si>
  <si>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</si>
  <si>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</si>
  <si>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</si>
  <si>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</si>
  <si>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</si>
  <si>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</si>
  <si>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</si>
  <si>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</si>
  <si>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</si>
  <si>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</si>
  <si>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</si>
  <si>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</si>
  <si>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</si>
  <si>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</si>
  <si>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</si>
  <si>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</si>
  <si>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</si>
  <si>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</si>
  <si>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</si>
  <si>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</si>
  <si>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</si>
  <si>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</si>
  <si>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</si>
  <si>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</si>
  <si>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</si>
  <si>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</si>
  <si>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</si>
  <si>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</si>
  <si>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</si>
  <si>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</si>
  <si>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</si>
  <si>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</si>
  <si>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</si>
  <si>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</si>
  <si>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</si>
  <si>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</si>
  <si>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</si>
  <si>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</si>
  <si>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</si>
  <si>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</si>
  <si>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</si>
  <si>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</si>
  <si>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</si>
  <si>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</si>
  <si>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</si>
  <si>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</si>
  <si>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</si>
  <si>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</si>
  <si>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</si>
  <si>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</si>
  <si>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</si>
  <si>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</si>
  <si>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</si>
  <si>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</si>
  <si>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</si>
  <si>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</si>
  <si>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</si>
  <si>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</si>
  <si>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</si>
  <si>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</si>
  <si>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</si>
  <si>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</si>
  <si>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</si>
  <si>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</si>
  <si>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</si>
  <si>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</si>
  <si>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</si>
  <si>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</si>
  <si>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</si>
  <si>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</si>
  <si>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</si>
  <si>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</si>
  <si>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</si>
  <si>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</si>
  <si>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</si>
  <si>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</si>
  <si>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</si>
  <si>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</si>
  <si>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</si>
  <si>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</si>
  <si>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</si>
  <si>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</si>
  <si>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</si>
  <si>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</si>
  <si>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</si>
  <si>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</si>
  <si>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</si>
  <si>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</si>
  <si>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</si>
  <si>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</si>
  <si>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</si>
  <si>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</si>
  <si>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</si>
  <si>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</si>
  <si>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</si>
  <si>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</si>
  <si>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</si>
  <si>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</si>
  <si>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</si>
  <si>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</si>
  <si>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</si>
  <si>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</si>
  <si>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</si>
  <si>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</si>
  <si>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</si>
  <si>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</si>
  <si>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</si>
  <si>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</si>
  <si>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</si>
  <si>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</si>
  <si>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</si>
  <si>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</si>
  <si>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</si>
  <si>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</si>
  <si>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</si>
  <si>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</si>
  <si>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</si>
  <si>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</si>
  <si>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</si>
  <si>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</si>
  <si>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</si>
  <si>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</si>
  <si>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</si>
  <si>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</si>
  <si>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</si>
  <si>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</si>
  <si>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</si>
  <si>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</si>
  <si>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</si>
  <si>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</si>
  <si>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</si>
  <si>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</si>
  <si>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</si>
  <si>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</si>
  <si>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</si>
  <si>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</si>
  <si>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</si>
  <si>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</si>
  <si>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</si>
  <si>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</si>
  <si>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</si>
  <si>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</si>
  <si>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</si>
  <si>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</si>
  <si>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</si>
  <si>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</si>
  <si>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</si>
  <si>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</si>
  <si>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</si>
  <si>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</si>
  <si>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</si>
  <si>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</si>
  <si>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</si>
  <si>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</si>
  <si>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</si>
  <si>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</si>
  <si>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</si>
  <si>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</si>
  <si>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</si>
  <si>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</si>
  <si>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</si>
  <si>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</si>
  <si>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</si>
  <si>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</si>
  <si>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</si>
  <si>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</si>
  <si>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</si>
  <si>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</si>
  <si>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</si>
  <si>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</si>
  <si>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</si>
  <si>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</si>
  <si>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</si>
  <si>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</si>
  <si>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</si>
  <si>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</si>
  <si>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</si>
  <si>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</si>
  <si>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</si>
  <si>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</si>
  <si>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</si>
  <si>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</si>
  <si>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</si>
  <si>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</si>
  <si>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</si>
  <si>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</si>
  <si>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</si>
  <si>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</si>
  <si>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</si>
  <si>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</si>
  <si>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</si>
  <si>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</si>
  <si>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</si>
  <si>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</si>
  <si>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</si>
  <si>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</si>
  <si>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</si>
  <si>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</si>
  <si>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</si>
  <si>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</si>
  <si>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</si>
  <si>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</si>
  <si>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</si>
  <si>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</si>
  <si>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</si>
  <si>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</si>
  <si>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</si>
  <si>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</si>
  <si>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</si>
  <si>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</si>
  <si>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</si>
  <si>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</si>
  <si>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</si>
  <si>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</si>
  <si>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</si>
  <si>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</si>
  <si>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</si>
  <si>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</si>
  <si>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</si>
  <si>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</si>
  <si>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</si>
  <si>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</si>
  <si>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</si>
  <si>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</si>
  <si>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</si>
  <si>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</si>
  <si>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</si>
  <si>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</si>
  <si>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</si>
  <si>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</si>
  <si>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</si>
  <si>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</si>
  <si>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</si>
  <si>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</si>
  <si>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</si>
  <si>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</si>
  <si>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</si>
  <si>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</si>
  <si>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</si>
  <si>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</si>
  <si>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</si>
  <si>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</si>
  <si>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</si>
  <si>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</si>
  <si>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</si>
  <si>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</si>
  <si>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</si>
  <si>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</si>
  <si>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</si>
  <si>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</si>
  <si>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</si>
  <si>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</si>
  <si>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</si>
  <si>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</si>
  <si>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</si>
  <si>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</si>
  <si>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</si>
  <si>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</si>
  <si>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</si>
  <si>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</si>
  <si>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</si>
  <si>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</si>
  <si>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</si>
  <si>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</si>
  <si>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</si>
  <si>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</si>
  <si>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</si>
  <si>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</si>
  <si>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</si>
  <si>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</si>
  <si>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</si>
  <si>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</si>
  <si>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</si>
  <si>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</si>
  <si>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</si>
  <si>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</si>
  <si>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</si>
  <si>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</si>
  <si>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</si>
  <si>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</si>
  <si>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</si>
  <si>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</si>
  <si>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</si>
  <si>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</si>
  <si>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</si>
  <si>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</si>
  <si>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</si>
  <si>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</si>
  <si>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</si>
  <si>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</si>
  <si>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</si>
  <si>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</si>
  <si>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</si>
  <si>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</si>
  <si>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</si>
  <si>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</si>
  <si>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</si>
  <si>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</si>
  <si>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</si>
  <si>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</si>
  <si>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</si>
  <si>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</si>
  <si>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</si>
  <si>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</si>
  <si>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</si>
  <si>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</si>
  <si>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</si>
  <si>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</si>
  <si>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</si>
  <si>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</si>
  <si>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</si>
  <si>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</si>
  <si>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</si>
  <si>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</si>
  <si>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</si>
  <si>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</si>
  <si>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</si>
  <si>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</si>
  <si>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</si>
  <si>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</si>
  <si>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</si>
  <si>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</si>
  <si>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</si>
  <si>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</si>
  <si>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</si>
  <si>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</si>
  <si>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</si>
  <si>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</si>
  <si>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</si>
  <si>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</si>
  <si>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</si>
  <si>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</si>
  <si>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</si>
  <si>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</si>
  <si>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</si>
  <si>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</si>
  <si>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</si>
  <si>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</si>
  <si>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</si>
  <si>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</si>
  <si>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</si>
  <si>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</si>
  <si>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</si>
  <si>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</si>
  <si>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</si>
  <si>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</si>
  <si>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</si>
  <si>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</si>
  <si>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</si>
  <si>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</si>
  <si>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</si>
  <si>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</si>
  <si>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</si>
  <si>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</si>
  <si>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</si>
  <si>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</si>
  <si>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</si>
  <si>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</si>
  <si>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</si>
  <si>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</si>
  <si>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</si>
  <si>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</si>
  <si>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</si>
  <si>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</si>
  <si>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</si>
  <si>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</si>
  <si>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</si>
  <si>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</si>
  <si>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</si>
  <si>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</si>
  <si>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</si>
  <si>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</si>
  <si>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</si>
  <si>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</si>
  <si>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</si>
  <si>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</si>
  <si>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</si>
  <si>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</si>
  <si>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</si>
  <si>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</si>
  <si>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</si>
  <si>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</si>
  <si>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</si>
  <si>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</si>
  <si>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</si>
  <si>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</si>
  <si>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</si>
  <si>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</si>
  <si>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</si>
  <si>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</si>
  <si>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</si>
  <si>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</si>
  <si>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</si>
  <si>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</si>
  <si>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</si>
  <si>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</si>
  <si>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</si>
  <si>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</si>
  <si>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</si>
  <si>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</si>
  <si>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</si>
  <si>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</si>
  <si>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</si>
  <si>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</si>
  <si>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</si>
  <si>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</si>
  <si>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</si>
  <si>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</si>
  <si>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</si>
  <si>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</si>
  <si>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</si>
  <si>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</si>
  <si>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</si>
  <si>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</si>
  <si>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</si>
  <si>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</si>
  <si>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</si>
  <si>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</si>
  <si>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</si>
  <si>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</si>
  <si>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</si>
  <si>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</si>
  <si>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</si>
  <si>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</si>
  <si>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</si>
  <si>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</si>
  <si>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</si>
  <si>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</si>
  <si>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</si>
  <si>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</si>
  <si>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</si>
  <si>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</si>
  <si>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</si>
  <si>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</si>
  <si>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</si>
  <si>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</si>
  <si>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</si>
  <si>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</si>
  <si>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</si>
  <si>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</si>
  <si>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</si>
  <si>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</si>
  <si>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</si>
  <si>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</si>
  <si>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</si>
  <si>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</si>
  <si>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</si>
  <si>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</si>
  <si>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</si>
  <si>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</si>
  <si>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</si>
  <si>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</si>
  <si>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</si>
  <si>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</si>
  <si>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</si>
  <si>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</si>
  <si>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</si>
  <si>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</si>
  <si>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</si>
  <si>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</si>
  <si>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</si>
  <si>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</si>
  <si>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</si>
  <si>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</si>
  <si>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</si>
  <si>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</si>
  <si>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</si>
  <si>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</si>
  <si>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</si>
  <si>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</si>
  <si>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</si>
  <si>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</si>
  <si>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</si>
  <si>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</si>
  <si>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</si>
  <si>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</si>
  <si>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</si>
  <si>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</si>
  <si>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</si>
  <si>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</si>
  <si>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</si>
  <si>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</si>
  <si>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</si>
  <si>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</si>
  <si>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</si>
  <si>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</si>
  <si>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</si>
  <si>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</si>
  <si>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</si>
  <si>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</si>
  <si>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</si>
  <si>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</si>
  <si>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</si>
  <si>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</si>
  <si>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</si>
  <si>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</si>
  <si>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</si>
  <si>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</si>
  <si>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</si>
  <si>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</si>
  <si>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</si>
  <si>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</si>
  <si>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</si>
  <si>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</si>
  <si>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</si>
  <si>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</si>
  <si>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</si>
  <si>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</si>
  <si>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</si>
  <si>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</si>
  <si>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</si>
  <si>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</si>
  <si>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</si>
  <si>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</si>
  <si>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</si>
  <si>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</si>
  <si>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</si>
  <si>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</si>
  <si>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</si>
  <si>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</si>
  <si>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</si>
  <si>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</si>
  <si>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</si>
  <si>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</si>
  <si>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</si>
  <si>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</si>
  <si>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</si>
  <si>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</si>
  <si>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</si>
  <si>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</si>
  <si>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</si>
  <si>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</si>
  <si>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</si>
  <si>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</si>
  <si>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</si>
  <si>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</si>
  <si>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</si>
  <si>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</si>
  <si>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</si>
  <si>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</si>
  <si>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</si>
  <si>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</si>
  <si>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</si>
  <si>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</si>
  <si>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</si>
  <si>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</si>
  <si>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</si>
  <si>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</si>
  <si>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</si>
  <si>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</si>
  <si>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</si>
  <si>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</si>
  <si>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</si>
  <si>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</si>
  <si>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</si>
  <si>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</si>
  <si>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</si>
  <si>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</si>
  <si>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</si>
  <si>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</si>
  <si>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</si>
  <si>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</si>
  <si>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</si>
  <si>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</si>
  <si>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</si>
  <si>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</si>
  <si>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</si>
  <si>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</si>
  <si>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</si>
  <si>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</si>
  <si>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</si>
  <si>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</si>
  <si>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</si>
  <si>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</si>
  <si>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</si>
  <si>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</si>
  <si>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</si>
  <si>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</si>
  <si>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</si>
  <si>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</si>
  <si>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</si>
  <si>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</si>
  <si>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</si>
  <si>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</si>
  <si>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</si>
  <si>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</si>
  <si>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</si>
  <si>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</si>
  <si>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</si>
  <si>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</si>
  <si>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</si>
  <si>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</si>
  <si>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</si>
  <si>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</si>
  <si>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</si>
  <si>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</si>
  <si>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</si>
  <si>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</si>
  <si>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</si>
  <si>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</si>
  <si>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</si>
  <si>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</si>
  <si>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</si>
  <si>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</si>
  <si>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</si>
  <si>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</si>
  <si>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</si>
  <si>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</si>
  <si>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</si>
  <si>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</si>
  <si>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</si>
  <si>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</si>
  <si>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</si>
  <si>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</si>
  <si>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</si>
  <si>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</si>
  <si>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</si>
  <si>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</si>
  <si>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</si>
  <si>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</si>
  <si>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</si>
  <si>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</si>
  <si>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</si>
  <si>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</si>
  <si>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</si>
  <si>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</si>
  <si>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</si>
  <si>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</si>
  <si>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</si>
  <si>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</si>
  <si>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</si>
  <si>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</si>
  <si>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</si>
  <si>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</si>
  <si>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</si>
  <si>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</si>
  <si>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</si>
  <si>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</si>
  <si>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</si>
  <si>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</si>
  <si>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</si>
  <si>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</si>
  <si>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</si>
  <si>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</si>
  <si>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</si>
  <si>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</si>
  <si>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</si>
  <si>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</si>
  <si>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</si>
  <si>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</si>
  <si>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</si>
  <si>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</si>
  <si>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</si>
  <si>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</si>
  <si>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</si>
  <si>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</si>
  <si>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</si>
  <si>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</si>
  <si>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</si>
  <si>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</si>
  <si>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</si>
  <si>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</si>
  <si>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</si>
  <si>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</si>
  <si>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</si>
  <si>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</si>
  <si>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</si>
  <si>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</si>
  <si>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</si>
  <si>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</si>
  <si>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</si>
  <si>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</si>
  <si>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</si>
  <si>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</si>
  <si>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</si>
  <si>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</si>
  <si>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</si>
  <si>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</si>
  <si>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</si>
  <si>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</si>
  <si>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</si>
  <si>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</si>
  <si>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</si>
  <si>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</si>
  <si>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</si>
  <si>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</si>
  <si>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</si>
  <si>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</si>
  <si>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</si>
  <si>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</si>
  <si>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</si>
  <si>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</si>
  <si>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</si>
  <si>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</si>
  <si>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</si>
  <si>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</si>
  <si>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</si>
  <si>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</si>
  <si>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</si>
  <si>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</si>
  <si>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</si>
  <si>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</si>
  <si>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</si>
  <si>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</si>
  <si>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</si>
  <si>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</si>
  <si>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</si>
  <si>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</si>
  <si>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</si>
  <si>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</si>
  <si>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</si>
  <si>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</si>
  <si>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</si>
  <si>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</si>
  <si>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</si>
  <si>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</si>
  <si>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</si>
  <si>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</si>
  <si>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</si>
  <si>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</si>
  <si>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</si>
  <si>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</si>
  <si>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</si>
  <si>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</si>
  <si>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</si>
  <si>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</si>
  <si>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</si>
  <si>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</si>
  <si>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</si>
  <si>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</si>
  <si>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</si>
  <si>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</si>
  <si>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</si>
  <si>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</si>
  <si>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</si>
  <si>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</si>
  <si>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</si>
  <si>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</si>
  <si>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</si>
  <si>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</si>
  <si>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</si>
  <si>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</si>
  <si>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</si>
  <si>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</si>
  <si>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</si>
  <si>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</si>
  <si>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</si>
  <si>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</si>
  <si>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</si>
  <si>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</si>
  <si>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</si>
  <si>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</si>
  <si>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</si>
  <si>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</si>
  <si>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</si>
  <si>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</si>
  <si>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</si>
  <si>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</si>
  <si>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</si>
  <si>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</si>
  <si>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</si>
  <si>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</si>
  <si>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</si>
  <si>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</si>
  <si>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</si>
  <si>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</si>
  <si>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</si>
  <si>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</si>
  <si>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</si>
  <si>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</si>
  <si>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</si>
  <si>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</si>
  <si>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</si>
  <si>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</si>
  <si>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</si>
  <si>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</si>
  <si>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</si>
  <si>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</si>
  <si>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</si>
  <si>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</si>
  <si>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</si>
  <si>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</si>
  <si>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</si>
  <si>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</si>
  <si>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</si>
  <si>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</si>
  <si>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</si>
  <si>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</si>
  <si>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</si>
  <si>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</si>
  <si>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</si>
  <si>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</si>
  <si>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</si>
  <si>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</si>
  <si>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</si>
  <si>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</si>
  <si>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</si>
  <si>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</si>
  <si>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</si>
  <si>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</si>
  <si>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</si>
  <si>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</si>
  <si>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</si>
  <si>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</si>
  <si>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</si>
  <si>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</si>
  <si>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</si>
  <si>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</si>
  <si>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</si>
  <si>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</si>
  <si>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</si>
  <si>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</si>
  <si>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</si>
  <si>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</si>
  <si>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</si>
  <si>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</si>
  <si>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</si>
  <si>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</si>
  <si>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</si>
  <si>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</si>
  <si>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</si>
  <si>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</si>
  <si>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</si>
  <si>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</si>
  <si>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</si>
  <si>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</si>
  <si>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</si>
  <si>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</si>
  <si>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</si>
  <si>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</si>
  <si>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</si>
  <si>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</si>
  <si>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</si>
  <si>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</si>
  <si>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</si>
  <si>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</si>
  <si>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</si>
  <si>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</si>
  <si>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</si>
  <si>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</si>
  <si>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</si>
  <si>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</si>
  <si>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</si>
  <si>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</si>
  <si>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</si>
  <si>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</si>
  <si>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</si>
  <si>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</si>
  <si>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</si>
  <si>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</si>
  <si>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</si>
  <si>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</si>
  <si>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</si>
  <si>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</si>
  <si>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</si>
  <si>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</si>
  <si>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</si>
  <si>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</si>
  <si>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</si>
  <si>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</si>
  <si>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</si>
  <si>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</si>
  <si>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</si>
  <si>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</si>
  <si>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</si>
  <si>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</si>
  <si>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</si>
  <si>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</si>
  <si>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</si>
  <si>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</si>
  <si>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</si>
  <si>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</si>
  <si>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</si>
  <si>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</si>
  <si>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</si>
  <si>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</si>
  <si>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</si>
  <si>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</si>
  <si>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</si>
  <si>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</si>
  <si>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</si>
  <si>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</si>
  <si>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</si>
  <si>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</si>
  <si>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</si>
  <si>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</si>
  <si>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</si>
  <si>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</si>
  <si>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</si>
  <si>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</si>
  <si>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</si>
  <si>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</si>
  <si>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</si>
  <si>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</si>
  <si>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</si>
  <si>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</si>
  <si>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</si>
  <si>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</si>
  <si>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</si>
  <si>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</si>
  <si>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</si>
  <si>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</si>
  <si>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</si>
  <si>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</si>
  <si>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</si>
  <si>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</si>
  <si>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</si>
  <si>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</si>
  <si>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</si>
  <si>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</si>
  <si>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</si>
  <si>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</si>
  <si>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</si>
  <si>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</si>
  <si>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</si>
  <si>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</si>
  <si>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</si>
  <si>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</si>
  <si>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</si>
  <si>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</si>
  <si>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</si>
  <si>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</si>
  <si>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</si>
  <si>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</si>
  <si>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</si>
  <si>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</si>
  <si>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</si>
  <si>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</si>
  <si>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</si>
  <si>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</si>
  <si>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</si>
  <si>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</si>
  <si>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</si>
  <si>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</si>
  <si>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</si>
  <si>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</si>
  <si>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</si>
  <si>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</si>
  <si>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</si>
  <si>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</si>
  <si>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</si>
  <si>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</si>
  <si>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</si>
  <si>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</si>
  <si>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</si>
  <si>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</si>
  <si>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</si>
  <si>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</si>
  <si>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</si>
  <si>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</si>
  <si>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</si>
  <si>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</si>
  <si>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</si>
  <si>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</si>
  <si>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</si>
  <si>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</si>
  <si>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</si>
  <si>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</si>
  <si>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</si>
  <si>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</si>
  <si>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</si>
  <si>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</si>
  <si>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</si>
  <si>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</si>
  <si>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</si>
  <si>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</si>
  <si>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</si>
  <si>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</si>
  <si>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</si>
  <si>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</si>
  <si>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</si>
  <si>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</si>
  <si>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</si>
  <si>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</si>
  <si>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</si>
  <si>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</si>
  <si>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</si>
  <si>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</si>
  <si>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</si>
  <si>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</si>
  <si>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</si>
  <si>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</si>
  <si>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</si>
  <si>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</si>
  <si>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</si>
  <si>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</si>
  <si>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</si>
  <si>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</si>
  <si>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</si>
  <si>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</si>
  <si>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</si>
  <si>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</si>
  <si>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</si>
  <si>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</si>
  <si>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</si>
  <si>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</si>
  <si>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</si>
  <si>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</si>
  <si>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</si>
  <si>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</si>
  <si>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</si>
  <si>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</si>
  <si>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</si>
  <si>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</si>
  <si>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</si>
  <si>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</si>
  <si>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</si>
  <si>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</si>
  <si>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</si>
  <si>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</si>
  <si>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</si>
  <si>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</si>
  <si>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</si>
  <si>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</si>
  <si>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</si>
  <si>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</si>
  <si>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</si>
  <si>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</si>
  <si>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</si>
  <si>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</si>
  <si>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</si>
  <si>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</si>
  <si>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</si>
  <si>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</si>
  <si>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</si>
  <si>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</si>
  <si>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</si>
  <si>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</si>
  <si>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</si>
  <si>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</si>
  <si>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</si>
  <si>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</si>
  <si>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</si>
  <si>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</si>
  <si>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</si>
  <si>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</si>
  <si>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</si>
  <si>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</si>
  <si>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</si>
  <si>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</si>
  <si>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</si>
  <si>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</si>
  <si>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</si>
  <si>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</si>
  <si>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</si>
  <si>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</si>
  <si>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</si>
  <si>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</si>
  <si>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</si>
  <si>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</si>
  <si>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</si>
  <si>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</si>
  <si>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</si>
  <si>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</si>
  <si>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</si>
  <si>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</si>
  <si>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</si>
  <si>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</si>
  <si>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</si>
  <si>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</si>
  <si>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</si>
  <si>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</si>
  <si>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</si>
  <si>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</si>
  <si>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</si>
  <si>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</si>
  <si>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</si>
  <si>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</si>
  <si>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</si>
  <si>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</si>
  <si>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</si>
  <si>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</si>
  <si>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</si>
  <si>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</si>
  <si>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</si>
  <si>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</si>
  <si>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</si>
  <si>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</si>
  <si>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</si>
  <si>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</si>
  <si>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</si>
  <si>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</si>
  <si>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</si>
  <si>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</si>
  <si>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</si>
  <si>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</si>
  <si>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</si>
  <si>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</si>
  <si>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</si>
  <si>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</si>
  <si>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</si>
  <si>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</si>
  <si>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</si>
  <si>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</si>
  <si>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</si>
  <si>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</si>
  <si>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</si>
  <si>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</si>
  <si>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</si>
  <si>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</si>
  <si>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</si>
  <si>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</si>
  <si>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</si>
  <si>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</si>
  <si>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</si>
  <si>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</si>
  <si>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</si>
  <si>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</si>
  <si>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</si>
  <si>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</si>
  <si>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</si>
  <si>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</si>
  <si>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</si>
  <si>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</si>
  <si>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</si>
  <si>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</si>
  <si>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</si>
  <si>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</si>
  <si>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</si>
  <si>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</si>
  <si>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</si>
  <si>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</si>
  <si>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</si>
  <si>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</si>
  <si>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</si>
  <si>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</si>
  <si>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</si>
  <si>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</si>
  <si>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</si>
  <si>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</si>
  <si>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</si>
  <si>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</si>
  <si>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</si>
  <si>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</si>
  <si>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</si>
  <si>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</si>
  <si>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</si>
  <si>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</si>
  <si>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</si>
  <si>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</si>
  <si>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</si>
  <si>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</si>
  <si>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</si>
  <si>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</si>
  <si>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</si>
  <si>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</si>
  <si>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</si>
  <si>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</si>
  <si>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</si>
  <si>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</si>
  <si>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</si>
  <si>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</si>
  <si>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</si>
  <si>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</si>
  <si>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</si>
  <si>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</si>
  <si>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</si>
  <si>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</si>
  <si>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</si>
  <si>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</si>
  <si>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</si>
  <si>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</si>
  <si>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</si>
  <si>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</si>
  <si>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</si>
  <si>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</si>
  <si>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</si>
  <si>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</si>
  <si>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</si>
  <si>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</si>
  <si>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</si>
  <si>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</si>
  <si>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</si>
  <si>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</si>
  <si>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</si>
  <si>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</si>
  <si>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</si>
  <si>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</si>
  <si>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</si>
  <si>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</si>
  <si>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</si>
  <si>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</si>
  <si>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</si>
  <si>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</si>
  <si>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</si>
  <si>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</si>
  <si>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</si>
  <si>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</si>
  <si>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</si>
  <si>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</si>
  <si>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</si>
  <si>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</si>
  <si>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</si>
  <si>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</si>
  <si>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</si>
  <si>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</si>
  <si>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</si>
  <si>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</si>
  <si>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</si>
  <si>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</si>
  <si>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</si>
  <si>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</si>
  <si>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</si>
  <si>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</si>
  <si>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</si>
  <si>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</si>
  <si>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</si>
  <si>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</si>
  <si>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</si>
  <si>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</si>
  <si>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</si>
  <si>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</si>
  <si>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</si>
  <si>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</si>
  <si>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</si>
  <si>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</si>
  <si>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</si>
  <si>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</si>
  <si>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</si>
  <si>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</si>
  <si>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</si>
  <si>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</si>
  <si>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</si>
  <si>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</si>
  <si>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</si>
  <si>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</si>
  <si>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</si>
  <si>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</si>
  <si>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</si>
  <si>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</si>
  <si>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</si>
  <si>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</si>
  <si>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</si>
  <si>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</si>
  <si>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</si>
  <si>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</si>
  <si>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</si>
  <si>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</si>
  <si>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</si>
  <si>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</si>
  <si>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</si>
  <si>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</si>
  <si>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</si>
  <si>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</si>
  <si>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</si>
  <si>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</si>
  <si>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</si>
  <si>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</si>
  <si>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</si>
  <si>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</si>
  <si>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</si>
  <si>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</si>
  <si>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</si>
  <si>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</si>
  <si>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</si>
  <si>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</si>
  <si>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</si>
  <si>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</si>
  <si>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</si>
  <si>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</si>
  <si>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</si>
  <si>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</si>
  <si>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</si>
  <si>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</si>
  <si>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</si>
  <si>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</si>
  <si>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</si>
  <si>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</si>
  <si>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</si>
  <si>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</si>
  <si>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</si>
  <si>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</si>
  <si>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</si>
  <si>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</si>
  <si>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</si>
  <si>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</si>
  <si>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</si>
  <si>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</si>
  <si>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</si>
  <si>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</si>
  <si>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</si>
  <si>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</si>
  <si>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</si>
  <si>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</si>
  <si>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</si>
  <si>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</si>
  <si>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</si>
  <si>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</si>
  <si>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</si>
  <si>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</si>
  <si>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</si>
  <si>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</si>
  <si>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</si>
  <si>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</si>
  <si>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</si>
  <si>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</si>
  <si>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</si>
  <si>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</si>
  <si>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</si>
  <si>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</si>
  <si>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</si>
  <si>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</si>
  <si>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</si>
  <si>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</si>
  <si>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</si>
  <si>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</si>
  <si>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</si>
  <si>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</si>
  <si>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</si>
  <si>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</si>
  <si>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</si>
  <si>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</si>
  <si>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</si>
  <si>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</si>
  <si>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</si>
  <si>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</si>
  <si>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</si>
  <si>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</si>
  <si>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</si>
  <si>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</si>
  <si>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</si>
  <si>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</si>
  <si>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</si>
  <si>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</si>
  <si>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</si>
  <si>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</si>
  <si>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</si>
  <si>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</si>
  <si>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</si>
  <si>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</si>
  <si>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</si>
  <si>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</si>
  <si>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</si>
  <si>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</si>
  <si>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</si>
  <si>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</si>
  <si>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</si>
  <si>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</si>
  <si>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</si>
  <si>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</si>
  <si>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</si>
  <si>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</si>
  <si>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</si>
  <si>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</si>
  <si>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</si>
  <si>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</si>
  <si>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</si>
  <si>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</si>
  <si>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</si>
  <si>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</si>
  <si>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</si>
  <si>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</si>
  <si>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</si>
  <si>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</si>
  <si>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</si>
  <si>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</si>
  <si>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</si>
  <si>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</si>
  <si>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</si>
  <si>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</si>
  <si>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</si>
  <si>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</si>
  <si>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</si>
  <si>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</si>
  <si>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</si>
  <si>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</si>
  <si>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</si>
  <si>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</si>
  <si>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</si>
  <si>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</si>
  <si>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</si>
  <si>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</si>
  <si>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</si>
  <si>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</si>
  <si>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</si>
  <si>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</si>
  <si>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</si>
  <si>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</si>
  <si>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</si>
  <si>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</si>
  <si>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</si>
  <si>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</si>
  <si>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</si>
  <si>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</si>
  <si>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</si>
  <si>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</si>
  <si>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</si>
  <si>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</si>
  <si>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</si>
  <si>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</si>
  <si>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</si>
  <si>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</si>
  <si>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</si>
  <si>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</si>
  <si>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</si>
  <si>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</si>
  <si>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</si>
  <si>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</si>
  <si>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</si>
  <si>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</si>
  <si>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</si>
  <si>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</si>
  <si>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</si>
  <si>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</si>
  <si>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</si>
  <si>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</si>
  <si>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</si>
  <si>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</si>
  <si>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</si>
  <si>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</si>
  <si>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</si>
  <si>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</si>
  <si>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</si>
  <si>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</si>
  <si>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</si>
  <si>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</si>
  <si>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</si>
  <si>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</si>
  <si>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</si>
  <si>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</si>
  <si>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</si>
  <si>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</si>
  <si>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</si>
  <si>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</si>
  <si>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</si>
  <si>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</si>
  <si>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</si>
  <si>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</si>
  <si>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</si>
  <si>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</si>
  <si>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</si>
  <si>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</si>
  <si>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</si>
  <si>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</si>
  <si>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</si>
  <si>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</si>
  <si>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</si>
  <si>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</si>
  <si>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</si>
  <si>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</si>
  <si>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</si>
  <si>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</si>
  <si>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</si>
  <si>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</si>
  <si>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</si>
  <si>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</si>
  <si>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</si>
  <si>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</si>
  <si>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</si>
  <si>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</si>
  <si>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</si>
  <si>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</si>
  <si>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</si>
  <si>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</si>
  <si>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</si>
  <si>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</si>
  <si>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</si>
  <si>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</si>
  <si>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</si>
  <si>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</si>
  <si>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</si>
  <si>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</si>
  <si>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</si>
  <si>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</si>
  <si>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</si>
  <si>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</si>
  <si>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</si>
  <si>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</si>
  <si>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</si>
  <si>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</si>
  <si>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</si>
  <si>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</si>
  <si>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</si>
  <si>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</si>
  <si>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</si>
  <si>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</si>
  <si>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</si>
  <si>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</si>
  <si>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</si>
  <si>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</si>
  <si>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</si>
  <si>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</si>
  <si>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</si>
  <si>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</si>
  <si>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</si>
  <si>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</si>
  <si>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</si>
  <si>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</si>
  <si>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</si>
  <si>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</si>
  <si>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</si>
  <si>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</si>
  <si>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</si>
  <si>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</si>
  <si>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</si>
  <si>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</si>
  <si>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</si>
  <si>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</si>
  <si>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</si>
  <si>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</si>
  <si>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</si>
  <si>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</si>
  <si>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</si>
  <si>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</si>
  <si>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</si>
  <si>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</si>
  <si>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</si>
  <si>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</si>
  <si>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</si>
  <si>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</si>
  <si>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</si>
  <si>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</si>
  <si>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</si>
  <si>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</si>
  <si>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</si>
  <si>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</si>
  <si>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</si>
  <si>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</si>
  <si>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</si>
  <si>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</si>
  <si>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</si>
  <si>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</si>
  <si>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</si>
  <si>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</si>
  <si>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</si>
  <si>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</si>
  <si>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</si>
  <si>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</si>
  <si>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</si>
  <si>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</si>
  <si>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</si>
  <si>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</si>
  <si>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</si>
  <si>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</si>
  <si>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</si>
  <si>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</si>
  <si>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</si>
  <si>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</si>
  <si>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</si>
  <si>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</si>
  <si>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</si>
  <si>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</si>
  <si>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</si>
  <si>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</si>
  <si>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</si>
  <si>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</si>
  <si>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</si>
  <si>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</si>
  <si>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</si>
  <si>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</si>
  <si>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</si>
  <si>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</si>
  <si>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</si>
  <si>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</si>
  <si>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</si>
  <si>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</si>
  <si>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</si>
  <si>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</si>
  <si>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</si>
  <si>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</si>
  <si>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</si>
  <si>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</si>
  <si>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</si>
  <si>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</si>
  <si>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</si>
  <si>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</si>
  <si>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</si>
  <si>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</si>
  <si>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</si>
  <si>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</si>
  <si>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</si>
  <si>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</si>
  <si>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</si>
  <si>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</si>
  <si>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</si>
  <si>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</si>
  <si>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</si>
  <si>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</si>
  <si>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</si>
  <si>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</si>
  <si>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</si>
  <si>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</si>
  <si>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</si>
  <si>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</si>
  <si>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</si>
  <si>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</si>
  <si>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</si>
  <si>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</si>
  <si>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</si>
  <si>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</si>
  <si>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</si>
  <si>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</si>
  <si>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</si>
  <si>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</si>
  <si>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</si>
  <si>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</si>
  <si>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</si>
  <si>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</si>
  <si>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</si>
  <si>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</si>
  <si>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</si>
  <si>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</si>
  <si>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</si>
  <si>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</si>
  <si>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</si>
  <si>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</si>
  <si>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</si>
  <si>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</si>
  <si>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</si>
  <si>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</si>
  <si>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</si>
  <si>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</si>
  <si>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</si>
  <si>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</si>
  <si>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</si>
  <si>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</si>
  <si>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</si>
  <si>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</si>
  <si>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</si>
  <si>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</si>
  <si>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</si>
  <si>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</si>
  <si>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</si>
  <si>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</si>
  <si>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</si>
  <si>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</si>
  <si>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</si>
  <si>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</si>
  <si>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</si>
  <si>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</si>
  <si>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</si>
  <si>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</si>
  <si>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</si>
  <si>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</si>
  <si>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</si>
  <si>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</si>
  <si>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</si>
  <si>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</si>
  <si>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</si>
  <si>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</si>
  <si>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</si>
  <si>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</si>
  <si>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</si>
  <si>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</si>
  <si>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</si>
  <si>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</si>
  <si>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</si>
  <si>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</si>
  <si>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</si>
  <si>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</si>
  <si>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</si>
  <si>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</si>
  <si>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</si>
  <si>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</si>
  <si>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</si>
  <si>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</si>
  <si>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</si>
  <si>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</si>
  <si>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</si>
  <si>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</si>
  <si>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</si>
  <si>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</si>
  <si>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</si>
  <si>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</si>
  <si>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</si>
  <si>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</si>
  <si>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</si>
  <si>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</si>
  <si>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</si>
  <si>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</si>
  <si>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</si>
  <si>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</si>
  <si>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</si>
  <si>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</si>
  <si>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</si>
  <si>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</si>
  <si>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</si>
  <si>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</si>
  <si>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</si>
  <si>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</si>
  <si>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</si>
  <si>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</si>
  <si>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</si>
  <si>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</si>
  <si>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</si>
  <si>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</si>
  <si>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</si>
  <si>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</si>
  <si>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</si>
  <si>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</si>
  <si>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</si>
  <si>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</si>
  <si>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</si>
  <si>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</si>
  <si>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</si>
  <si>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</si>
  <si>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</si>
  <si>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</si>
  <si>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</si>
  <si>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</si>
  <si>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</si>
  <si>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</si>
  <si>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</si>
  <si>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</si>
  <si>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</si>
  <si>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</si>
  <si>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</si>
  <si>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</si>
  <si>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</si>
  <si>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</si>
  <si>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</si>
  <si>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</si>
  <si>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</si>
  <si>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</si>
  <si>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</si>
  <si>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</si>
  <si>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</si>
  <si>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</si>
  <si>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</si>
  <si>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</si>
  <si>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</si>
  <si>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</si>
  <si>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</si>
  <si>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</si>
  <si>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</si>
  <si>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</si>
  <si>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</si>
  <si>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</si>
  <si>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</si>
  <si>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</si>
  <si>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</si>
  <si>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</si>
  <si>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</si>
  <si>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</si>
  <si>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</si>
  <si>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</si>
  <si>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</si>
  <si>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</si>
  <si>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</si>
  <si>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</si>
  <si>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</si>
  <si>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</si>
  <si>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</si>
  <si>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</si>
  <si>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</si>
  <si>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</si>
  <si>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</si>
  <si>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</si>
  <si>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</si>
  <si>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</si>
  <si>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</si>
  <si>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</si>
  <si>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</si>
  <si>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</si>
  <si>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</si>
  <si>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</si>
  <si>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</si>
  <si>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</si>
  <si>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</si>
  <si>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</si>
  <si>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</si>
  <si>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</si>
  <si>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</si>
  <si>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</si>
  <si>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</si>
  <si>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</si>
  <si>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</si>
  <si>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</si>
  <si>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</si>
  <si>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</si>
  <si>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</si>
  <si>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</si>
  <si>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</si>
  <si>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</si>
  <si>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</si>
  <si>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</si>
  <si>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</si>
  <si>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</si>
  <si>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</si>
  <si>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</si>
  <si>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</si>
  <si>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</si>
  <si>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</si>
  <si>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</si>
  <si>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</si>
  <si>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</si>
  <si>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</si>
  <si>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</si>
  <si>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</si>
  <si>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</si>
  <si>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</si>
  <si>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</si>
  <si>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</si>
  <si>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</si>
  <si>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</si>
  <si>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</si>
  <si>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</si>
  <si>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</si>
  <si>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</si>
  <si>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</si>
  <si>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</si>
  <si>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</si>
  <si>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</si>
  <si>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</si>
  <si>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</si>
  <si>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</si>
  <si>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</si>
  <si>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</si>
  <si>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</si>
  <si>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</si>
  <si>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</si>
  <si>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</si>
  <si>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</si>
  <si>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</si>
  <si>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</si>
  <si>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</si>
  <si>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</si>
  <si>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</si>
  <si>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</si>
  <si>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</si>
  <si>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</si>
  <si>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</si>
  <si>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</si>
  <si>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</si>
  <si>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</si>
  <si>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</si>
  <si>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</si>
  <si>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</si>
  <si>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</si>
  <si>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</si>
  <si>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</si>
  <si>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</si>
  <si>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</si>
  <si>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</si>
  <si>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</si>
  <si>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</si>
  <si>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</si>
  <si>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</si>
  <si>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</si>
  <si>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</si>
  <si>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</si>
  <si>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</si>
  <si>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</si>
  <si>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</si>
  <si>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</si>
  <si>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</si>
  <si>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</si>
  <si>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</si>
  <si>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</si>
  <si>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</si>
  <si>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</si>
  <si>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</si>
  <si>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</si>
  <si>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</si>
  <si>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</si>
  <si>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</si>
  <si>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</si>
  <si>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</si>
  <si>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</si>
  <si>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</si>
  <si>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</si>
  <si>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</si>
  <si>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</si>
  <si>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</si>
  <si>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</si>
  <si>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</si>
  <si>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</si>
  <si>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</si>
  <si>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</si>
  <si>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</si>
  <si>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</si>
  <si>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</si>
  <si>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</si>
  <si>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</si>
  <si>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</si>
  <si>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</si>
  <si>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</si>
  <si>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</si>
  <si>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</si>
  <si>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</si>
  <si>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</si>
  <si>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</si>
  <si>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</si>
  <si>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</si>
  <si>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</si>
  <si>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</si>
  <si>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</si>
  <si>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</si>
  <si>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</si>
  <si>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</si>
  <si>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</si>
  <si>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</si>
  <si>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</si>
  <si>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</si>
  <si>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</si>
  <si>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</si>
  <si>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</si>
  <si>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</si>
  <si>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</si>
  <si>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</si>
  <si>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</si>
  <si>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</si>
  <si>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</si>
  <si>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</si>
  <si>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</si>
  <si>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</si>
  <si>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</si>
  <si>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</si>
  <si>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</si>
  <si>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</si>
  <si>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</si>
  <si>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</si>
  <si>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</si>
  <si>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</si>
  <si>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</si>
  <si>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</si>
  <si>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</si>
  <si>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</si>
  <si>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</si>
  <si>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</si>
  <si>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</si>
  <si>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</si>
  <si>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</si>
  <si>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</si>
  <si>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</si>
  <si>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</si>
  <si>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</si>
  <si>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</si>
  <si>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</si>
  <si>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</si>
  <si>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</si>
  <si>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</si>
  <si>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</si>
  <si>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</si>
  <si>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</si>
  <si>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</si>
  <si>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</si>
  <si>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</si>
  <si>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</si>
  <si>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</si>
  <si>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</si>
  <si>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</si>
  <si>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</si>
  <si>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</si>
  <si>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</si>
  <si>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</si>
  <si>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</si>
  <si>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</si>
  <si>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</si>
  <si>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</si>
  <si>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</si>
  <si>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</si>
  <si>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</si>
  <si>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</si>
  <si>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</si>
  <si>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</si>
  <si>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</si>
  <si>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</si>
  <si>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</si>
  <si>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</si>
  <si>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</si>
  <si>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</si>
  <si>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</si>
  <si>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</si>
  <si>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</si>
  <si>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</si>
  <si>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</si>
  <si>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</si>
  <si>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</si>
  <si>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</si>
  <si>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</si>
  <si>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</si>
  <si>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</si>
  <si>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</si>
  <si>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</si>
  <si>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</si>
  <si>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</si>
  <si>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</si>
  <si>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</si>
  <si>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</si>
  <si>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</si>
  <si>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</si>
  <si>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</si>
  <si>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</si>
  <si>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</si>
  <si>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</si>
  <si>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</si>
  <si>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</si>
  <si>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</si>
  <si>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</si>
  <si>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</si>
  <si>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</si>
  <si>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</si>
  <si>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</si>
  <si>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</si>
  <si>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</si>
  <si>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</si>
  <si>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</si>
  <si>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</si>
  <si>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</si>
  <si>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</si>
  <si>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</si>
  <si>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</si>
  <si>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</si>
  <si>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</si>
  <si>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</si>
  <si>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</si>
  <si>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</si>
  <si>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</si>
  <si>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</si>
  <si>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</si>
  <si>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</si>
  <si>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</si>
  <si>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</si>
  <si>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</si>
  <si>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</si>
  <si>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</si>
  <si>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</si>
  <si>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</si>
  <si>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</si>
  <si>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</si>
  <si>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</si>
  <si>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</si>
  <si>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</si>
  <si>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</si>
  <si>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</si>
  <si>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</si>
  <si>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</si>
  <si>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</si>
  <si>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</si>
  <si>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</si>
  <si>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</si>
  <si>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</si>
  <si>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</si>
  <si>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</si>
  <si>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</si>
  <si>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</si>
  <si>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</si>
  <si>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</si>
  <si>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</si>
  <si>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</si>
  <si>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</si>
  <si>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</si>
  <si>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</si>
  <si>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</si>
  <si>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</si>
  <si>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</si>
  <si>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</si>
  <si>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</si>
  <si>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</si>
  <si>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</si>
  <si>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</si>
  <si>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</si>
  <si>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</si>
  <si>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</si>
  <si>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</si>
  <si>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</si>
  <si>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</si>
  <si>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</si>
  <si>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</si>
  <si>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</si>
  <si>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</si>
  <si>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</si>
  <si>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</si>
  <si>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</si>
  <si>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</si>
  <si>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</si>
  <si>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</si>
  <si>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</si>
  <si>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</si>
  <si>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</si>
  <si>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</si>
  <si>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</si>
  <si>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</si>
  <si>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</si>
  <si>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</si>
  <si>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</si>
  <si>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</si>
  <si>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</si>
  <si>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</si>
  <si>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</si>
  <si>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</si>
  <si>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</si>
  <si>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</si>
  <si>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</si>
  <si>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</si>
  <si>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</si>
  <si>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</si>
  <si>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</si>
  <si>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</si>
  <si>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</si>
  <si>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</si>
  <si>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</si>
  <si>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</si>
  <si>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</si>
  <si>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</si>
  <si>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</si>
  <si>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</si>
  <si>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</si>
  <si>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</si>
  <si>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</si>
  <si>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</si>
  <si>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</si>
  <si>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</si>
  <si>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</si>
  <si>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</si>
  <si>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</si>
  <si>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</si>
  <si>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</si>
  <si>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</si>
  <si>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</si>
  <si>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</si>
  <si>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</si>
  <si>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</si>
  <si>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</si>
  <si>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</si>
  <si>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</si>
  <si>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</si>
  <si>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</si>
  <si>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</si>
  <si>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</si>
  <si>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</si>
  <si>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</si>
  <si>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</si>
  <si>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</si>
  <si>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</si>
  <si>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</si>
  <si>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</si>
  <si>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</si>
  <si>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</si>
  <si>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</si>
  <si>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</si>
  <si>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</si>
  <si>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</si>
  <si>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</si>
  <si>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</si>
  <si>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</si>
  <si>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</si>
  <si>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</si>
  <si>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</si>
  <si>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</si>
  <si>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</si>
  <si>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</si>
  <si>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</si>
  <si>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</si>
  <si>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</si>
  <si>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</si>
  <si>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</si>
  <si>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</si>
  <si>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</si>
  <si>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</si>
  <si>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</si>
  <si>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</si>
  <si>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</si>
  <si>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</si>
  <si>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</si>
  <si>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</si>
  <si>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</si>
  <si>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</si>
  <si>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</si>
  <si>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</si>
  <si>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</si>
  <si>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</si>
  <si>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</si>
  <si>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</si>
  <si>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</si>
  <si>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</si>
  <si>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</si>
  <si>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</si>
  <si>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</si>
  <si>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</si>
  <si>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</si>
  <si>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</si>
  <si>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</si>
  <si>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</si>
  <si>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</si>
  <si>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</si>
  <si>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</si>
  <si>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</si>
  <si>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</si>
  <si>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</si>
  <si>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</si>
  <si>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</si>
  <si>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</si>
  <si>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</si>
  <si>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</si>
  <si>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</si>
  <si>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</si>
  <si>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</si>
  <si>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</si>
  <si>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</si>
  <si>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</si>
  <si>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</si>
  <si>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</si>
  <si>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</si>
  <si>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</si>
  <si>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</si>
  <si>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</si>
  <si>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</si>
  <si>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</si>
  <si>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</si>
  <si>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</si>
  <si>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</si>
  <si>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</si>
  <si>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</si>
  <si>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</si>
  <si>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</si>
  <si>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</si>
  <si>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</si>
  <si>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</si>
  <si>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</si>
  <si>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</si>
  <si>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</si>
  <si>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</si>
  <si>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</si>
  <si>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</si>
  <si>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</si>
  <si>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</si>
  <si>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</si>
  <si>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</si>
  <si>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</si>
  <si>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</si>
  <si>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</si>
  <si>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</si>
  <si>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</si>
  <si>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</si>
  <si>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</si>
  <si>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</si>
  <si>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</si>
  <si>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</si>
  <si>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</si>
  <si>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</si>
  <si>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</si>
  <si>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</si>
  <si>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</si>
  <si>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</si>
  <si>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</si>
  <si>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</si>
  <si>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</si>
  <si>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</si>
  <si>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</si>
  <si>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</si>
  <si>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</si>
  <si>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</si>
  <si>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</si>
  <si>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</si>
  <si>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</si>
  <si>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</si>
  <si>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</si>
  <si>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</si>
  <si>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</si>
  <si>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</si>
  <si>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</si>
  <si>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</si>
  <si>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</si>
  <si>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</si>
  <si>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</si>
  <si>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</si>
  <si>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</si>
  <si>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</si>
  <si>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</si>
  <si>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</si>
  <si>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</si>
  <si>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</si>
  <si>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</si>
  <si>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</si>
  <si>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</si>
  <si>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</si>
  <si>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</si>
  <si>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</si>
  <si>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</si>
  <si>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</si>
  <si>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</si>
  <si>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</si>
  <si>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</si>
  <si>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</si>
  <si>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</si>
  <si>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</si>
  <si>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</si>
  <si>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</si>
  <si>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</si>
  <si>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</si>
  <si>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</si>
  <si>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</si>
  <si>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</si>
  <si>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</si>
  <si>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</si>
  <si>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</si>
  <si>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</si>
  <si>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</si>
  <si>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</si>
  <si>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</si>
  <si>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</si>
  <si>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</si>
  <si>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</si>
  <si>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</si>
  <si>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</si>
  <si>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</si>
  <si>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</si>
  <si>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</si>
  <si>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</si>
  <si>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</si>
  <si>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</si>
  <si>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</si>
  <si>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</si>
  <si>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</si>
  <si>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</si>
  <si>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</si>
  <si>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</si>
  <si>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</si>
  <si>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</si>
  <si>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</si>
  <si>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</si>
  <si>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</si>
  <si>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</si>
  <si>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</si>
  <si>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</si>
  <si>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</si>
  <si>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</si>
  <si>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</si>
  <si>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</si>
  <si>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</si>
  <si>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</si>
  <si>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</si>
  <si>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</si>
  <si>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</si>
  <si>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</si>
  <si>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</si>
  <si>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</si>
  <si>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</si>
  <si>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</si>
  <si>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</si>
  <si>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</si>
  <si>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</si>
  <si>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</si>
  <si>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</si>
  <si>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</si>
  <si>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</si>
  <si>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</si>
  <si>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</si>
  <si>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</si>
  <si>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</si>
  <si>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</si>
  <si>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</si>
  <si>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</si>
  <si>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</si>
  <si>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</si>
  <si>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</si>
  <si>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</si>
  <si>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</si>
  <si>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</si>
  <si>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</si>
  <si>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</si>
  <si>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</si>
  <si>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</si>
  <si>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</si>
  <si>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</si>
  <si>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</si>
  <si>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</si>
  <si>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</si>
  <si>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</si>
  <si>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</si>
  <si>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</si>
  <si>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</si>
  <si>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</si>
  <si>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</si>
  <si>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</si>
  <si>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</si>
  <si>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</si>
  <si>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</si>
  <si>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</si>
  <si>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</si>
  <si>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</si>
  <si>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</si>
  <si>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</si>
  <si>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</si>
  <si>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</si>
  <si>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</si>
  <si>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</si>
  <si>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</si>
  <si>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</si>
  <si>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</si>
  <si>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</si>
  <si>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</si>
  <si>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</si>
  <si>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</si>
  <si>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</si>
  <si>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</si>
  <si>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</si>
  <si>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</si>
  <si>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</si>
  <si>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</si>
  <si>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</si>
  <si>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</si>
  <si>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</si>
  <si>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</si>
  <si>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</si>
  <si>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</si>
  <si>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</si>
  <si>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</si>
  <si>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</si>
  <si>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</si>
  <si>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</si>
  <si>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</si>
  <si>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</si>
  <si>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</si>
  <si>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</si>
  <si>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</si>
  <si>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</si>
  <si>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</si>
  <si>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</si>
  <si>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</si>
  <si>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</si>
  <si>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</si>
  <si>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</si>
  <si>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</si>
  <si>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</si>
  <si>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</si>
  <si>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</si>
  <si>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</si>
  <si>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</si>
  <si>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</si>
  <si>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</si>
  <si>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</si>
  <si>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</si>
  <si>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</si>
  <si>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</si>
  <si>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</si>
  <si>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</si>
  <si>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</si>
  <si>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</si>
  <si>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</si>
  <si>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</si>
  <si>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</si>
  <si>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</si>
  <si>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</si>
  <si>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</si>
  <si>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</si>
  <si>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</si>
  <si>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</si>
  <si>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</si>
  <si>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</si>
  <si>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</si>
  <si>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</si>
  <si>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</si>
  <si>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</si>
  <si>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</si>
  <si>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</si>
  <si>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</si>
  <si>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</si>
  <si>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</si>
  <si>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</si>
  <si>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</si>
  <si>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</si>
  <si>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</si>
  <si>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</si>
  <si>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</si>
  <si>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</si>
  <si>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</si>
  <si>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</si>
  <si>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</si>
  <si>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</si>
  <si>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</si>
  <si>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</si>
  <si>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</si>
  <si>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</si>
  <si>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</si>
  <si>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</si>
  <si>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</si>
  <si>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</si>
  <si>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</si>
  <si>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</si>
  <si>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</si>
  <si>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</si>
  <si>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</si>
  <si>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</si>
  <si>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</si>
  <si>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</si>
  <si>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</si>
  <si>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</si>
  <si>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</si>
  <si>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</si>
  <si>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</si>
  <si>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</si>
  <si>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</si>
  <si>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</si>
  <si>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</si>
  <si>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</si>
  <si>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</si>
  <si>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</si>
  <si>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</si>
  <si>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</si>
  <si>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</si>
  <si>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</si>
  <si>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</si>
  <si>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</si>
  <si>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</si>
  <si>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</si>
  <si>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</si>
  <si>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</si>
  <si>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</si>
  <si>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</si>
  <si>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</si>
  <si>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</si>
  <si>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</si>
  <si>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</si>
  <si>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</si>
  <si>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</si>
  <si>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</si>
  <si>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</si>
  <si>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</si>
  <si>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</si>
  <si>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</si>
  <si>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</si>
  <si>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</si>
  <si>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</si>
  <si>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</si>
  <si>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</si>
  <si>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</si>
  <si>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</si>
  <si>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</si>
  <si>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</si>
  <si>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</si>
  <si>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</si>
  <si>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</si>
  <si>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</si>
  <si>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</si>
  <si>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</si>
  <si>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</si>
  <si>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</si>
  <si>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</si>
  <si>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</si>
  <si>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</si>
  <si>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</si>
  <si>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</si>
  <si>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</si>
  <si>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</si>
  <si>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</si>
  <si>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</si>
  <si>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</si>
  <si>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</si>
  <si>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</si>
  <si>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</si>
  <si>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</si>
  <si>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</si>
  <si>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</si>
  <si>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</si>
  <si>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</si>
  <si>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</si>
  <si>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</si>
  <si>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</si>
  <si>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</si>
  <si>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</si>
  <si>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</si>
  <si>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</si>
  <si>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</si>
  <si>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</si>
  <si>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</si>
  <si>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</si>
  <si>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</si>
  <si>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</si>
  <si>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</si>
  <si>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</si>
  <si>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</si>
  <si>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</si>
  <si>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</si>
  <si>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</si>
  <si>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</si>
  <si>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</si>
  <si>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</si>
  <si>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</si>
  <si>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</si>
  <si>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</si>
  <si>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</si>
  <si>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</si>
  <si>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</si>
  <si>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</si>
  <si>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</si>
  <si>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</si>
  <si>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</si>
  <si>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</si>
  <si>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</si>
  <si>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</si>
  <si>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</si>
  <si>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</si>
  <si>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</si>
  <si>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</si>
  <si>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</si>
  <si>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</si>
  <si>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</si>
  <si>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</si>
  <si>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</si>
  <si>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</si>
  <si>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</si>
  <si>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</si>
  <si>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</si>
  <si>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</si>
  <si>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</si>
  <si>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</si>
  <si>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</si>
  <si>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</si>
  <si>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</si>
  <si>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</si>
  <si>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</si>
  <si>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</si>
  <si>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</si>
  <si>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</si>
  <si>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</si>
  <si>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</si>
  <si>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</si>
  <si>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</si>
  <si>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</si>
  <si>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</si>
  <si>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</si>
  <si>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</si>
  <si>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</si>
  <si>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</si>
  <si>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</si>
  <si>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</si>
  <si>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</si>
  <si>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</si>
  <si>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</si>
  <si>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</si>
  <si>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</si>
  <si>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</si>
  <si>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</si>
  <si>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</si>
  <si>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</si>
  <si>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</si>
  <si>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</si>
  <si>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</si>
  <si>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</si>
  <si>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</si>
  <si>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</si>
  <si>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</si>
  <si>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</si>
  <si>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</si>
  <si>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</si>
  <si>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</si>
  <si>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</si>
  <si>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</si>
  <si>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</si>
  <si>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</si>
  <si>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</si>
  <si>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</si>
  <si>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</si>
  <si>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</si>
  <si>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</si>
  <si>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</si>
  <si>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</si>
  <si>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</si>
  <si>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</si>
  <si>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</si>
  <si>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</si>
  <si>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</si>
  <si>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</si>
  <si>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</si>
  <si>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</si>
  <si>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</si>
  <si>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</si>
  <si>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</si>
  <si>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</si>
  <si>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</si>
  <si>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</si>
  <si>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</si>
  <si>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</si>
  <si>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</si>
  <si>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</si>
  <si>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</si>
  <si>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</si>
  <si>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</si>
  <si>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</si>
  <si>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</si>
  <si>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</si>
  <si>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</si>
  <si>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</si>
  <si>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</si>
  <si>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</si>
  <si>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</si>
  <si>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</si>
  <si>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</si>
  <si>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</si>
  <si>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</si>
  <si>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</si>
  <si>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</si>
  <si>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</si>
  <si>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</si>
  <si>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</si>
  <si>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</si>
  <si>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</si>
  <si>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</si>
  <si>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</si>
  <si>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</si>
  <si>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</si>
  <si>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</si>
  <si>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</si>
  <si>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</si>
  <si>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</si>
  <si>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</si>
  <si>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</si>
  <si>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</si>
  <si>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</si>
  <si>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</si>
  <si>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</si>
  <si>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</si>
  <si>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</si>
  <si>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</si>
  <si>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</si>
  <si>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</si>
  <si>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</si>
  <si>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</si>
  <si>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</si>
  <si>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</si>
  <si>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</si>
  <si>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</si>
  <si>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</si>
  <si>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</si>
  <si>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</si>
  <si>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</si>
  <si>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</si>
  <si>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</si>
  <si>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</si>
  <si>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</si>
  <si>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</si>
  <si>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</si>
  <si>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</si>
  <si>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</si>
  <si>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</si>
  <si>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</si>
  <si>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</si>
  <si>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</si>
  <si>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</si>
  <si>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</si>
  <si>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</si>
  <si>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</si>
  <si>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</si>
  <si>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</si>
  <si>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</si>
  <si>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</si>
  <si>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</si>
  <si>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</si>
  <si>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</si>
  <si>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</si>
  <si>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</si>
  <si>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</si>
  <si>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</si>
  <si>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</si>
  <si>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</si>
  <si>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</si>
  <si>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</si>
  <si>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</si>
  <si>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</si>
  <si>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</si>
  <si>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</si>
  <si>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</si>
  <si>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</si>
  <si>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</si>
  <si>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</si>
  <si>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</si>
  <si>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</si>
  <si>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</si>
  <si>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</si>
  <si>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</si>
  <si>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</si>
  <si>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</si>
  <si>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</si>
  <si>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</si>
  <si>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</si>
  <si>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</si>
  <si>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</si>
  <si>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</si>
  <si>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</si>
  <si>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</si>
  <si>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</si>
  <si>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</si>
  <si>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</si>
  <si>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</si>
  <si>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</si>
  <si>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</si>
  <si>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</si>
  <si>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</si>
  <si>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</si>
  <si>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</si>
  <si>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</si>
  <si>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</si>
  <si>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</si>
  <si>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</si>
  <si>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</si>
  <si>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</si>
  <si>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</si>
  <si>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</si>
  <si>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</si>
  <si>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</si>
  <si>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</si>
  <si>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</si>
  <si>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</si>
  <si>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</si>
  <si>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</si>
  <si>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</si>
  <si>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</si>
  <si>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</si>
  <si>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</si>
  <si>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</si>
  <si>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</si>
  <si>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</si>
  <si>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</si>
  <si>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</si>
  <si>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</si>
  <si>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</si>
  <si>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</si>
  <si>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</si>
  <si>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</si>
  <si>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</si>
  <si>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</si>
  <si>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</si>
  <si>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</si>
  <si>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</si>
  <si>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</si>
  <si>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</si>
  <si>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</si>
  <si>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</si>
  <si>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</si>
  <si>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</si>
  <si>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</si>
  <si>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</si>
  <si>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</si>
  <si>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</si>
  <si>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</si>
  <si>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</si>
  <si>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</si>
  <si>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</si>
  <si>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</si>
  <si>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</si>
  <si>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</si>
  <si>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</si>
  <si>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</si>
  <si>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</si>
  <si>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</si>
  <si>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</si>
  <si>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</si>
  <si>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</si>
  <si>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</si>
  <si>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</si>
  <si>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</si>
  <si>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</si>
  <si>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</si>
  <si>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</si>
  <si>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</si>
  <si>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</si>
  <si>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</si>
  <si>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</si>
  <si>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</si>
  <si>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</si>
  <si>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</si>
  <si>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</si>
  <si>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</si>
  <si>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</si>
  <si>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</si>
  <si>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</si>
  <si>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</si>
  <si>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</si>
  <si>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</si>
  <si>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</si>
  <si>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</si>
  <si>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</si>
  <si>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</si>
  <si>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</si>
  <si>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</si>
  <si>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</si>
  <si>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</si>
  <si>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</si>
  <si>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</si>
  <si>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</si>
  <si>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</si>
  <si>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</si>
  <si>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</si>
  <si>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</si>
  <si>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</si>
  <si>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</si>
  <si>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</si>
  <si>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</si>
  <si>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</si>
  <si>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</si>
  <si>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</si>
  <si>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</si>
  <si>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</si>
  <si>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</si>
  <si>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</si>
  <si>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</si>
  <si>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</si>
  <si>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</si>
  <si>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</si>
  <si>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</si>
  <si>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</si>
  <si>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</si>
  <si>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</si>
  <si>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</si>
  <si>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</si>
  <si>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</si>
  <si>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</si>
  <si>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</si>
  <si>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</si>
  <si>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</si>
  <si>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</si>
  <si>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</si>
  <si>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</si>
  <si>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</si>
  <si>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</si>
  <si>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</si>
  <si>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</si>
  <si>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</si>
  <si>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</si>
  <si>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</si>
  <si>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</si>
  <si>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</si>
  <si>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</si>
  <si>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</si>
  <si>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</si>
  <si>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</si>
  <si>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</si>
  <si>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</si>
  <si>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</si>
  <si>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</si>
  <si>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</si>
  <si>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</si>
  <si>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</si>
  <si>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</si>
  <si>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</si>
  <si>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</si>
  <si>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</si>
  <si>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</si>
  <si>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</si>
  <si>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</si>
  <si>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</si>
  <si>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</si>
  <si>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</si>
  <si>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</si>
  <si>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</si>
  <si>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</si>
  <si>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</si>
  <si>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</si>
  <si>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</si>
  <si>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</si>
  <si>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</si>
  <si>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</si>
  <si>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</si>
  <si>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</si>
  <si>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</si>
  <si>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</si>
  <si>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</si>
  <si>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</si>
  <si>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</si>
  <si>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</si>
  <si>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</si>
  <si>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</si>
  <si>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</si>
  <si>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</si>
  <si>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</si>
  <si>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</si>
  <si>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</si>
  <si>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</si>
  <si>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</si>
  <si>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</si>
  <si>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</si>
  <si>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</si>
  <si>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</si>
  <si>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</si>
  <si>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</si>
  <si>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</si>
  <si>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</si>
  <si>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</si>
  <si>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</si>
  <si>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</si>
  <si>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</si>
  <si>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</si>
  <si>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</si>
  <si>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</si>
  <si>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</si>
  <si>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</si>
  <si>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</si>
  <si>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</si>
  <si>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</si>
  <si>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</si>
  <si>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</si>
  <si>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</si>
  <si>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</si>
  <si>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</si>
  <si>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</si>
  <si>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</si>
  <si>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</si>
  <si>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</si>
  <si>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</si>
  <si>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</si>
  <si>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</si>
  <si>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</si>
  <si>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</si>
  <si>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</si>
  <si>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</si>
  <si>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</si>
  <si>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</si>
  <si>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</si>
  <si>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</si>
  <si>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</si>
  <si>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</si>
  <si>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</si>
  <si>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</si>
  <si>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</si>
  <si>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</si>
  <si>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</si>
  <si>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</si>
  <si>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</si>
  <si>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</si>
  <si>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</si>
  <si>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</si>
  <si>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</si>
  <si>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</si>
  <si>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</si>
  <si>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</si>
  <si>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</si>
  <si>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</si>
  <si>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</si>
  <si>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</si>
  <si>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</si>
  <si>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</si>
  <si>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</si>
  <si>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</si>
  <si>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</si>
  <si>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</si>
  <si>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</si>
  <si>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</si>
  <si>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</si>
  <si>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</si>
  <si>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</si>
  <si>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</si>
  <si>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</si>
  <si>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</si>
  <si>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</si>
  <si>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</si>
  <si>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</si>
  <si>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</si>
  <si>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</si>
  <si>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</si>
  <si>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</si>
  <si>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</si>
  <si>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</si>
  <si>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</si>
  <si>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</si>
  <si>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</si>
  <si>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</si>
  <si>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</si>
  <si>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</si>
  <si>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</si>
  <si>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</si>
  <si>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</si>
  <si>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</si>
  <si>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</si>
  <si>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</si>
  <si>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</si>
  <si>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</si>
  <si>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</si>
  <si>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</si>
  <si>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</si>
  <si>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</si>
  <si>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</si>
  <si>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</si>
  <si>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</si>
  <si>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</si>
  <si>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</si>
  <si>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</si>
  <si>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</si>
  <si>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</si>
  <si>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</si>
  <si>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</si>
  <si>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</si>
  <si>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</si>
  <si>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</si>
  <si>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</si>
  <si>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</si>
  <si>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</si>
  <si>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</si>
  <si>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</si>
  <si>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</si>
  <si>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</si>
  <si>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</si>
  <si>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</si>
  <si>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</si>
  <si>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</si>
  <si>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</si>
  <si>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</si>
  <si>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</si>
  <si>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</si>
  <si>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</si>
  <si>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</si>
  <si>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</si>
  <si>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</si>
  <si>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</si>
  <si>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</si>
  <si>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</si>
  <si>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</si>
  <si>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</si>
  <si>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</si>
  <si>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</si>
  <si>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</si>
  <si>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</si>
  <si>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</si>
  <si>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</si>
  <si>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</si>
  <si>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</si>
  <si>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</si>
  <si>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</si>
  <si>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</si>
  <si>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</si>
  <si>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</si>
  <si>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</si>
  <si>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</si>
  <si>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</si>
  <si>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</si>
  <si>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</si>
  <si>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</si>
  <si>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</si>
  <si>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</si>
  <si>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</si>
  <si>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</si>
  <si>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</si>
  <si>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</si>
  <si>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</si>
  <si>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</si>
  <si>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</si>
  <si>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</si>
  <si>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</si>
  <si>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</si>
  <si>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</si>
  <si>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</si>
  <si>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</si>
  <si>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</si>
  <si>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</si>
  <si>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</si>
  <si>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</si>
  <si>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</si>
  <si>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</si>
  <si>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</si>
  <si>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</si>
  <si>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</si>
  <si>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</si>
  <si>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</si>
  <si>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</si>
  <si>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</si>
  <si>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</si>
  <si>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</si>
  <si>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</si>
  <si>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</si>
  <si>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</si>
  <si>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</si>
  <si>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</si>
  <si>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</si>
  <si>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</si>
  <si>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</si>
  <si>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</si>
  <si>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</si>
  <si>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</si>
  <si>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</si>
  <si>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</si>
  <si>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</si>
  <si>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</si>
  <si>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</si>
  <si>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</si>
  <si>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</si>
  <si>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</si>
  <si>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</si>
  <si>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</si>
  <si>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</si>
  <si>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</si>
  <si>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</si>
  <si>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</si>
  <si>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</si>
  <si>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</si>
  <si>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</si>
  <si>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</si>
  <si>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</si>
  <si>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</si>
  <si>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</si>
  <si>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</si>
  <si>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</si>
  <si>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</si>
  <si>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</si>
  <si>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</si>
  <si>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</si>
  <si>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</si>
  <si>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</si>
  <si>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</si>
  <si>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</si>
  <si>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</si>
  <si>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</si>
  <si>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</si>
  <si>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</si>
  <si>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</si>
  <si>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</si>
  <si>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</si>
  <si>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</si>
  <si>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</si>
  <si>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</si>
  <si>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</si>
  <si>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</si>
  <si>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</si>
  <si>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</si>
  <si>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</si>
  <si>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</si>
  <si>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</si>
  <si>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</si>
  <si>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</si>
  <si>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</si>
  <si>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</si>
  <si>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</si>
  <si>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</si>
  <si>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</si>
  <si>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</si>
  <si>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</si>
  <si>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</si>
  <si>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</si>
  <si>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</si>
  <si>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</si>
  <si>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</si>
  <si>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</si>
  <si>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</si>
  <si>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</si>
  <si>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</si>
  <si>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</si>
  <si>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</si>
  <si>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</si>
  <si>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</si>
  <si>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</si>
  <si>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</si>
  <si>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</si>
  <si>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</si>
  <si>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</si>
  <si>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</si>
  <si>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</si>
  <si>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</si>
  <si>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</si>
  <si>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</si>
  <si>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</si>
  <si>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</si>
  <si>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</si>
  <si>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</si>
  <si>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</si>
  <si>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</si>
  <si>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</si>
  <si>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</si>
  <si>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</si>
  <si>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</si>
  <si>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</si>
  <si>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</si>
  <si>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</si>
  <si>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</si>
  <si>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</si>
  <si>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</si>
  <si>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</si>
  <si>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</si>
  <si>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</si>
  <si>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</si>
  <si>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</si>
  <si>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</si>
  <si>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</si>
  <si>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</si>
  <si>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</si>
  <si>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</si>
  <si>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</si>
  <si>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</si>
  <si>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</si>
  <si>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</si>
  <si>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</si>
  <si>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</si>
  <si>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</si>
  <si>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</si>
  <si>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</si>
  <si>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</si>
  <si>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</si>
  <si>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</si>
  <si>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</si>
  <si>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</si>
  <si>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</si>
  <si>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</si>
  <si>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</si>
  <si>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</si>
  <si>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</si>
  <si>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</si>
  <si>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</si>
  <si>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</si>
  <si>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</si>
  <si>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</si>
  <si>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</si>
  <si>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</si>
  <si>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</si>
  <si>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</si>
  <si>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</si>
  <si>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</si>
  <si>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</si>
  <si>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</si>
  <si>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</si>
  <si>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</si>
  <si>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</si>
  <si>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</si>
  <si>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</si>
  <si>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</si>
  <si>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</si>
  <si>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</si>
  <si>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</si>
  <si>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</si>
  <si>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</si>
  <si>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</si>
  <si>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</si>
  <si>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</si>
  <si>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</si>
  <si>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</si>
  <si>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</si>
  <si>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</si>
  <si>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</si>
  <si>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</si>
  <si>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</si>
  <si>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</si>
  <si>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</si>
  <si>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</si>
  <si>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</si>
  <si>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</si>
  <si>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</si>
  <si>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</si>
  <si>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</si>
  <si>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</si>
  <si>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</si>
  <si>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</si>
  <si>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</si>
  <si>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</si>
  <si>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</si>
  <si>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</si>
  <si>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</si>
  <si>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</si>
  <si>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</si>
  <si>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</si>
  <si>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</si>
  <si>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</si>
  <si>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</si>
  <si>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</si>
  <si>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</si>
  <si>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</si>
  <si>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</si>
  <si>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</si>
  <si>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</si>
  <si>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</si>
  <si>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</si>
  <si>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</si>
  <si>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</si>
  <si>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</si>
  <si>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</si>
  <si>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</si>
  <si>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</si>
  <si>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</si>
  <si>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</si>
  <si>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</si>
  <si>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</si>
  <si>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</si>
  <si>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</si>
  <si>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</si>
  <si>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</si>
  <si>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</si>
  <si>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</si>
  <si>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</si>
  <si>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</si>
  <si>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</si>
  <si>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</si>
  <si>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</si>
  <si>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</si>
  <si>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</si>
  <si>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</si>
  <si>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</si>
  <si>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</si>
  <si>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</si>
  <si>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</si>
  <si>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</si>
  <si>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</si>
  <si>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</si>
  <si>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</si>
  <si>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</si>
  <si>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</si>
  <si>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</si>
  <si>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</si>
  <si>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</si>
  <si>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</si>
  <si>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</si>
  <si>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</si>
  <si>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</si>
  <si>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</si>
  <si>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</si>
  <si>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</si>
  <si>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</si>
  <si>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</si>
  <si>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</si>
  <si>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</si>
  <si>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</si>
  <si>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</si>
  <si>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</si>
  <si>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</si>
  <si>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</si>
  <si>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</si>
  <si>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</si>
  <si>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</si>
  <si>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</si>
  <si>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</si>
  <si>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</si>
  <si>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</si>
  <si>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</si>
  <si>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</si>
  <si>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</si>
  <si>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</si>
  <si>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</si>
  <si>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</si>
  <si>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</si>
  <si>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</si>
  <si>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</si>
  <si>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</si>
  <si>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</si>
  <si>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</si>
  <si>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</si>
  <si>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</si>
  <si>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</si>
  <si>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</si>
  <si>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</si>
  <si>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</si>
  <si>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</si>
  <si>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</si>
  <si>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</si>
  <si>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</si>
  <si>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</si>
  <si>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</si>
  <si>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</si>
  <si>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</si>
  <si>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</si>
  <si>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</si>
  <si>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</si>
  <si>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</si>
  <si>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</si>
  <si>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</si>
  <si>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</si>
  <si>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</si>
  <si>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</si>
  <si>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</si>
  <si>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</si>
  <si>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</si>
  <si>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</si>
  <si>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</si>
  <si>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</si>
  <si>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</si>
  <si>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</si>
  <si>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</si>
  <si>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</si>
  <si>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</si>
  <si>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</si>
  <si>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</si>
  <si>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</si>
  <si>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</si>
  <si>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</si>
  <si>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</si>
  <si>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</si>
  <si>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</si>
  <si>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</si>
  <si>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</si>
  <si>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</si>
  <si>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</si>
  <si>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</si>
  <si>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</si>
  <si>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</si>
  <si>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</si>
  <si>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</si>
  <si>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</si>
  <si>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</si>
  <si>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</si>
  <si>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</si>
  <si>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</si>
  <si>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</si>
  <si>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</si>
  <si>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</si>
  <si>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</si>
  <si>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</si>
  <si>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</si>
  <si>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</si>
  <si>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</si>
  <si>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</si>
  <si>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</si>
  <si>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</si>
  <si>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</si>
  <si>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</si>
  <si>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</si>
  <si>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</si>
  <si>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</si>
  <si>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</si>
  <si>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</si>
  <si>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</si>
  <si>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</si>
  <si>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</si>
  <si>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</si>
  <si>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</si>
  <si>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</si>
  <si>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</si>
  <si>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</si>
  <si>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</si>
  <si>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</si>
  <si>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</si>
  <si>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</si>
  <si>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</si>
  <si>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</si>
  <si>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</si>
  <si>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</si>
  <si>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</si>
  <si>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</si>
  <si>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</si>
  <si>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</si>
  <si>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</si>
  <si>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</si>
  <si>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</si>
  <si>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</si>
  <si>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</si>
  <si>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</si>
  <si>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</si>
  <si>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</si>
  <si>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</si>
  <si>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</si>
  <si>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</si>
  <si>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</si>
  <si>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</si>
  <si>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</si>
  <si>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</si>
  <si>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</si>
  <si>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</si>
  <si>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</si>
  <si>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</si>
  <si>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</si>
  <si>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</si>
  <si>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</si>
  <si>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</si>
  <si>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</si>
  <si>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</si>
  <si>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</si>
  <si>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</si>
  <si>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</si>
  <si>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</si>
  <si>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</si>
  <si>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</si>
  <si>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</si>
  <si>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</si>
  <si>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</si>
  <si>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</si>
  <si>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</si>
  <si>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</si>
  <si>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</si>
  <si>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</si>
  <si>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</si>
  <si>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</si>
  <si>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</si>
  <si>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</si>
  <si>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</si>
  <si>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</si>
  <si>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</si>
  <si>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</si>
  <si>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</si>
  <si>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</si>
  <si>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</si>
  <si>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</si>
  <si>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</si>
  <si>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</si>
  <si>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</si>
  <si>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</si>
  <si>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</si>
  <si>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</si>
  <si>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</si>
  <si>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</si>
  <si>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</si>
  <si>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</si>
  <si>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</si>
  <si>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</si>
  <si>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</si>
  <si>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</si>
  <si>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</si>
  <si>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</si>
  <si>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</si>
  <si>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</si>
  <si>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</si>
  <si>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</si>
  <si>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</si>
  <si>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</si>
  <si>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</si>
  <si>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</si>
  <si>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</si>
  <si>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</si>
  <si>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</si>
  <si>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</si>
  <si>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</si>
  <si>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</si>
  <si>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</si>
  <si>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</si>
  <si>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</si>
  <si>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</si>
  <si>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</si>
  <si>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</si>
  <si>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</si>
  <si>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</si>
  <si>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</si>
  <si>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</si>
  <si>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</si>
  <si>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</si>
  <si>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</si>
  <si>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</si>
  <si>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</si>
  <si>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</si>
  <si>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</si>
  <si>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</si>
  <si>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</si>
  <si>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</si>
  <si>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</si>
  <si>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</si>
  <si>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</si>
  <si>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</si>
  <si>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</si>
  <si>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</si>
  <si>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</si>
  <si>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</si>
  <si>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</si>
  <si>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</si>
  <si>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</si>
  <si>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</si>
  <si>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</si>
  <si>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</si>
  <si>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</si>
  <si>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</si>
  <si>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</si>
  <si>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</si>
  <si>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</si>
  <si>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</si>
  <si>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</si>
  <si>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</si>
  <si>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</si>
  <si>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</si>
  <si>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</si>
  <si>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</si>
  <si>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</si>
  <si>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</si>
  <si>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</si>
  <si>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</si>
  <si>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</si>
  <si>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</si>
  <si>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</si>
  <si>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</si>
  <si>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</si>
  <si>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</si>
  <si>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</si>
  <si>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</si>
  <si>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</si>
  <si>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</si>
  <si>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</si>
  <si>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</si>
  <si>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</si>
  <si>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</si>
  <si>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</si>
  <si>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</si>
  <si>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</si>
  <si>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</si>
  <si>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</si>
  <si>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</si>
  <si>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</si>
  <si>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</si>
  <si>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</si>
  <si>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</si>
  <si>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</si>
  <si>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</si>
  <si>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</si>
  <si>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</si>
  <si>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</si>
  <si>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</si>
  <si>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</si>
  <si>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</si>
  <si>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</si>
  <si>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</si>
  <si>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</si>
  <si>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</si>
  <si>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</si>
  <si>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</si>
  <si>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</si>
  <si>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</si>
  <si>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</si>
  <si>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</si>
  <si>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</si>
  <si>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</si>
  <si>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</si>
  <si>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</si>
  <si>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</si>
  <si>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</si>
  <si>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</si>
  <si>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</si>
  <si>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</si>
  <si>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</si>
  <si>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</si>
  <si>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</si>
  <si>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</si>
  <si>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</si>
  <si>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</si>
  <si>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</si>
  <si>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</si>
  <si>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</si>
  <si>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</si>
  <si>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</si>
  <si>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</si>
  <si>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</si>
  <si>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</si>
  <si>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</si>
  <si>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</si>
  <si>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</si>
  <si>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</si>
  <si>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</si>
  <si>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</si>
  <si>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</si>
  <si>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</si>
  <si>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</si>
  <si>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</si>
  <si>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</si>
  <si>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</si>
  <si>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</si>
  <si>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</si>
  <si>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</si>
  <si>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</si>
  <si>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</si>
  <si>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</si>
  <si>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</si>
  <si>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</si>
  <si>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</si>
  <si>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</si>
  <si>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</si>
  <si>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</si>
  <si>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</si>
  <si>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</si>
  <si>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</si>
  <si>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</si>
  <si>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</si>
  <si>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</si>
  <si>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</si>
  <si>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</si>
  <si>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</si>
  <si>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</si>
  <si>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</si>
  <si>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</si>
  <si>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</si>
  <si>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</si>
  <si>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</si>
  <si>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</si>
  <si>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</si>
  <si>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</si>
  <si>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</si>
  <si>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</si>
  <si>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</si>
  <si>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</si>
  <si>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</si>
  <si>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</si>
  <si>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</si>
  <si>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</si>
  <si>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</si>
  <si>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</si>
  <si>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</si>
  <si>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</si>
  <si>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</si>
  <si>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</si>
  <si>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</si>
  <si>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</si>
  <si>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</si>
  <si>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</si>
  <si>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</si>
  <si>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</si>
  <si>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</si>
  <si>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</si>
  <si>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</si>
  <si>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</si>
  <si>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</si>
  <si>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</si>
  <si>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</si>
  <si>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</si>
  <si>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</si>
  <si>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</si>
  <si>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</si>
  <si>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</si>
  <si>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</si>
  <si>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</si>
  <si>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</si>
  <si>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</si>
  <si>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</si>
  <si>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</si>
  <si>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</si>
  <si>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</si>
  <si>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</si>
  <si>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</si>
  <si>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</si>
  <si>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</si>
  <si>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</si>
  <si>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</si>
  <si>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</si>
  <si>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</si>
  <si>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</si>
  <si>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</si>
  <si>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</si>
  <si>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</si>
  <si>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</si>
  <si>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</si>
  <si>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</si>
  <si>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</si>
  <si>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</si>
  <si>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</si>
  <si>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</si>
  <si>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</si>
  <si>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</si>
  <si>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</si>
  <si>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</si>
  <si>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</si>
  <si>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</si>
  <si>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</si>
  <si>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</si>
  <si>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</si>
  <si>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</si>
  <si>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</si>
  <si>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</si>
  <si>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</si>
  <si>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</si>
  <si>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</si>
  <si>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</si>
  <si>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</si>
  <si>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</si>
  <si>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</si>
  <si>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</si>
  <si>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</si>
  <si>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</si>
  <si>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</si>
  <si>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</si>
  <si>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</si>
  <si>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</si>
  <si>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</si>
  <si>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</si>
  <si>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</si>
  <si>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</si>
  <si>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</si>
  <si>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</si>
  <si>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</si>
  <si>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</si>
  <si>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</si>
  <si>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</si>
  <si>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</si>
  <si>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</si>
  <si>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</si>
  <si>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</si>
  <si>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</si>
  <si>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</si>
  <si>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</si>
  <si>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</si>
  <si>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</si>
  <si>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</si>
  <si>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</si>
  <si>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</si>
  <si>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</si>
  <si>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</si>
  <si>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</si>
  <si>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</si>
  <si>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</si>
  <si>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</si>
  <si>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</si>
  <si>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</si>
  <si>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</si>
  <si>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</si>
  <si>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</si>
  <si>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</si>
  <si>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</si>
  <si>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</si>
  <si>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</si>
  <si>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</si>
  <si>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</si>
  <si>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</si>
  <si>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</si>
  <si>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</si>
  <si>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</si>
  <si>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</si>
  <si>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</si>
  <si>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</si>
  <si>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</si>
  <si>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</si>
  <si>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</si>
  <si>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</si>
  <si>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</si>
  <si>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</si>
  <si>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</si>
  <si>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</si>
  <si>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</si>
  <si>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</si>
  <si>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</si>
  <si>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</si>
  <si>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</si>
  <si>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</si>
  <si>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</si>
  <si>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</si>
  <si>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</si>
  <si>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</si>
  <si>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</si>
  <si>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</si>
  <si>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</si>
  <si>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</si>
  <si>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</si>
  <si>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</si>
  <si>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</si>
  <si>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</si>
  <si>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</si>
  <si>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</si>
  <si>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</si>
  <si>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</si>
  <si>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</si>
  <si>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</si>
  <si>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</si>
  <si>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</si>
  <si>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</si>
  <si>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</si>
  <si>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</si>
  <si>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</si>
  <si>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</si>
  <si>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</si>
  <si>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</si>
  <si>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</si>
  <si>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</si>
  <si>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</si>
  <si>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</si>
  <si>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</si>
  <si>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</si>
  <si>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</si>
  <si>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</si>
  <si>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</si>
  <si>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</si>
  <si>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</si>
  <si>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</si>
  <si>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</si>
  <si>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</si>
  <si>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</si>
  <si>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</si>
  <si>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</si>
  <si>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</si>
  <si>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</si>
  <si>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</si>
  <si>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</si>
  <si>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</si>
  <si>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</si>
  <si>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</si>
  <si>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</si>
  <si>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</si>
  <si>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</si>
  <si>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</si>
  <si>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</si>
  <si>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</si>
  <si>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</si>
  <si>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</si>
  <si>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</si>
  <si>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</si>
  <si>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</si>
  <si>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</si>
  <si>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</si>
  <si>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</si>
  <si>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</si>
  <si>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</si>
  <si>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</si>
  <si>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</si>
  <si>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</si>
  <si>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</si>
  <si>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</si>
  <si>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</si>
  <si>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</si>
  <si>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</si>
  <si>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</si>
  <si>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</si>
  <si>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</si>
  <si>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</si>
  <si>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</si>
  <si>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</si>
  <si>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</si>
  <si>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</si>
  <si>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</si>
  <si>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</si>
  <si>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</si>
  <si>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</si>
  <si>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</si>
  <si>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</si>
  <si>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</si>
  <si>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</si>
  <si>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</si>
  <si>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</si>
  <si>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</si>
  <si>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</si>
  <si>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</si>
  <si>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</si>
  <si>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</si>
  <si>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</si>
  <si>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</si>
  <si>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</si>
  <si>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</si>
  <si>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</si>
  <si>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</si>
  <si>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</si>
  <si>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</si>
  <si>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</si>
  <si>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</si>
  <si>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</si>
  <si>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</si>
  <si>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</si>
  <si>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</si>
  <si>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</si>
  <si>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</si>
  <si>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</si>
  <si>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</si>
  <si>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</si>
  <si>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</si>
  <si>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</si>
  <si>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</si>
  <si>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</si>
  <si>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</si>
  <si>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</si>
  <si>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</si>
  <si>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</si>
  <si>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</si>
  <si>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</si>
  <si>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</si>
  <si>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</si>
  <si>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</si>
  <si>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</si>
  <si>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</si>
  <si>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</si>
  <si>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</si>
  <si>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</si>
  <si>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</si>
  <si>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</si>
  <si>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</si>
  <si>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</si>
  <si>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</si>
  <si>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</si>
  <si>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</si>
  <si>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</si>
  <si>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</si>
  <si>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</si>
  <si>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</si>
  <si>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</si>
  <si>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</si>
  <si>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</si>
  <si>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</si>
  <si>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</si>
  <si>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</si>
  <si>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</si>
  <si>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</si>
  <si>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</si>
  <si>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</si>
  <si>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</si>
  <si>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</si>
  <si>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</si>
  <si>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</si>
  <si>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</si>
  <si>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</si>
  <si>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</si>
  <si>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</si>
  <si>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</si>
  <si>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</si>
  <si>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</si>
  <si>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</si>
  <si>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</si>
  <si>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</si>
  <si>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</si>
  <si>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</si>
  <si>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</si>
  <si>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</si>
  <si>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</si>
  <si>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</si>
  <si>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</si>
  <si>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</si>
  <si>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</si>
  <si>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</si>
  <si>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</si>
  <si>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</si>
  <si>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</si>
  <si>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</si>
  <si>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</si>
  <si>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</si>
  <si>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</si>
  <si>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</si>
  <si>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</si>
  <si>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</si>
  <si>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</si>
  <si>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</si>
  <si>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</si>
  <si>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</si>
  <si>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</si>
  <si>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</si>
  <si>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</si>
  <si>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</si>
  <si>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</si>
  <si>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</si>
  <si>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</si>
  <si>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</si>
  <si>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</si>
  <si>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</si>
  <si>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</si>
  <si>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</si>
  <si>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</si>
  <si>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</si>
  <si>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</si>
  <si>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</si>
  <si>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</si>
  <si>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</si>
  <si>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</si>
  <si>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</si>
  <si>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</si>
  <si>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</si>
  <si>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</si>
  <si>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</si>
  <si>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</si>
  <si>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</si>
  <si>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</si>
  <si>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</si>
  <si>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</si>
  <si>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</si>
  <si>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</si>
  <si>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</si>
  <si>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</si>
  <si>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</si>
  <si>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</si>
  <si>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</si>
  <si>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</si>
  <si>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</si>
  <si>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</si>
  <si>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</si>
  <si>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</si>
  <si>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</si>
  <si>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</si>
  <si>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</si>
  <si>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</si>
  <si>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</si>
  <si>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</si>
  <si>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</si>
  <si>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</si>
  <si>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</si>
  <si>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</si>
  <si>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</si>
  <si>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</si>
  <si>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</si>
  <si>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</si>
  <si>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</si>
  <si>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</si>
  <si>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</si>
  <si>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</si>
  <si>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</si>
  <si>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</si>
  <si>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</si>
  <si>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</si>
  <si>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</si>
  <si>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</si>
  <si>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</si>
  <si>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</si>
  <si>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</si>
  <si>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</si>
  <si>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</si>
  <si>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</si>
  <si>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</si>
  <si>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</si>
  <si>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</si>
  <si>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</si>
  <si>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</si>
  <si>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</si>
  <si>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</si>
  <si>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</si>
  <si>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</si>
  <si>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</si>
  <si>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</si>
  <si>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</si>
  <si>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</si>
  <si>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</si>
  <si>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</si>
  <si>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</si>
  <si>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</si>
  <si>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</si>
  <si>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</si>
  <si>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</si>
  <si>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</si>
  <si>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</si>
  <si>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</si>
  <si>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</si>
  <si>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</si>
  <si>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</si>
  <si>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</si>
  <si>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</si>
  <si>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</si>
  <si>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</si>
  <si>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</si>
  <si>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</si>
  <si>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</si>
  <si>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</si>
  <si>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</si>
  <si>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</si>
  <si>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</si>
  <si>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</si>
  <si>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</si>
  <si>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</si>
  <si>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</si>
  <si>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</si>
  <si>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</si>
  <si>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</si>
  <si>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</si>
  <si>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</si>
  <si>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</si>
  <si>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</si>
  <si>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</si>
  <si>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</si>
  <si>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</si>
  <si>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</si>
  <si>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</si>
  <si>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</si>
  <si>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</si>
  <si>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</si>
  <si>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</si>
  <si>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</si>
  <si>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</si>
  <si>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</si>
  <si>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</si>
  <si>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</si>
  <si>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</si>
  <si>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</si>
  <si>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</si>
  <si>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</si>
  <si>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</si>
  <si>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</si>
  <si>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</si>
  <si>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</si>
  <si>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</si>
  <si>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</si>
  <si>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</si>
  <si>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</si>
  <si>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</si>
  <si>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</si>
  <si>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</si>
  <si>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</si>
  <si>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</si>
  <si>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</si>
  <si>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</si>
  <si>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</si>
  <si>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</si>
  <si>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</si>
  <si>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</si>
  <si>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</si>
  <si>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</si>
  <si>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</si>
  <si>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</si>
  <si>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</si>
  <si>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</si>
  <si>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</si>
  <si>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</si>
  <si>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</si>
  <si>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</si>
  <si>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</si>
  <si>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</si>
  <si>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</si>
  <si>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</si>
  <si>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</si>
  <si>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</si>
  <si>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</si>
  <si>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</si>
  <si>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</si>
  <si>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</si>
  <si>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</si>
  <si>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</si>
  <si>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</si>
  <si>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</si>
  <si>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</si>
  <si>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</si>
  <si>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</si>
  <si>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</si>
  <si>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</si>
  <si>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</si>
  <si>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</si>
  <si>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</si>
  <si>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</si>
  <si>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</si>
  <si>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</si>
  <si>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</si>
  <si>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</si>
  <si>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</si>
  <si>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</si>
  <si>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</si>
  <si>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</si>
  <si>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</si>
  <si>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</si>
  <si>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</si>
  <si>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</si>
  <si>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</si>
  <si>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</si>
  <si>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</si>
  <si>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</si>
  <si>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</si>
  <si>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</si>
  <si>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</si>
  <si>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</si>
  <si>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</si>
  <si>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</si>
  <si>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</si>
  <si>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</si>
  <si>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</si>
  <si>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</si>
  <si>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</si>
  <si>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</si>
  <si>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</si>
  <si>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</si>
  <si>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</si>
  <si>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</si>
  <si>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</si>
  <si>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</si>
  <si>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</si>
  <si>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</si>
  <si>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</si>
  <si>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</si>
  <si>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</si>
  <si>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</si>
  <si>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</si>
  <si>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</si>
  <si>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</si>
  <si>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</si>
  <si>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</si>
  <si>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</si>
  <si>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</si>
  <si>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</si>
  <si>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</si>
  <si>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</si>
  <si>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</si>
  <si>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</si>
  <si>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</si>
  <si>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</si>
  <si>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</si>
  <si>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</si>
  <si>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</si>
  <si>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</si>
  <si>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</si>
  <si>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</si>
  <si>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</si>
  <si>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</si>
  <si>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</si>
  <si>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</si>
  <si>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</si>
  <si>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</si>
  <si>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</si>
  <si>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</si>
  <si>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</si>
  <si>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</si>
  <si>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</si>
  <si>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</si>
  <si>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</si>
  <si>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</si>
  <si>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</si>
  <si>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</si>
  <si>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</si>
  <si>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</si>
  <si>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</si>
  <si>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</si>
  <si>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</si>
  <si>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</si>
  <si>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</si>
  <si>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</si>
  <si>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</si>
  <si>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</si>
  <si>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</si>
  <si>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</si>
  <si>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</si>
  <si>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</si>
  <si>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</si>
  <si>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</si>
  <si>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</si>
  <si>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</si>
  <si>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</si>
  <si>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</si>
  <si>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</si>
  <si>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</si>
  <si>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</si>
  <si>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</si>
  <si>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</si>
  <si>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</si>
  <si>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</si>
  <si>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</si>
  <si>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</si>
  <si>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</si>
  <si>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</si>
  <si>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</si>
  <si>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</si>
  <si>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</si>
  <si>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</si>
  <si>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</si>
  <si>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</si>
  <si>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</si>
  <si>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</si>
  <si>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</si>
  <si>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</si>
  <si>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</si>
  <si>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</si>
  <si>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</si>
  <si>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</si>
  <si>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</si>
  <si>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</si>
  <si>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</si>
  <si>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</si>
  <si>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</si>
  <si>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</si>
  <si>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</si>
  <si>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</si>
  <si>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</si>
  <si>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</si>
  <si>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</si>
  <si>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</si>
  <si>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</si>
  <si>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</si>
  <si>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</si>
  <si>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</si>
  <si>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</si>
  <si>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</si>
  <si>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</si>
  <si>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</si>
  <si>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</si>
  <si>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</si>
  <si>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</si>
  <si>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</si>
  <si>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</si>
  <si>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</si>
  <si>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</si>
  <si>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</si>
  <si>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</si>
  <si>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</si>
  <si>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</si>
  <si>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</si>
  <si>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</si>
  <si>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</si>
  <si>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</si>
  <si>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</si>
  <si>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</si>
  <si>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</si>
  <si>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</si>
  <si>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</si>
  <si>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</si>
  <si>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</si>
  <si>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</si>
  <si>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</si>
  <si>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</si>
  <si>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</si>
  <si>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</si>
  <si>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</si>
  <si>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</si>
  <si>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</si>
  <si>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</si>
  <si>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</si>
  <si>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</si>
  <si>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</si>
  <si>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</si>
  <si>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</si>
  <si>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</si>
  <si>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</si>
  <si>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</si>
  <si>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</si>
  <si>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</si>
  <si>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</si>
  <si>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</si>
  <si>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</si>
  <si>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</si>
  <si>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</si>
  <si>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</si>
  <si>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</si>
  <si>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</si>
  <si>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</si>
  <si>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</si>
  <si>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</si>
  <si>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</si>
  <si>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</si>
  <si>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</si>
  <si>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</si>
  <si>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</si>
  <si>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</si>
  <si>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</si>
  <si>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</si>
  <si>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</si>
  <si>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</si>
  <si>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</si>
  <si>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</si>
  <si>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</si>
  <si>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</si>
  <si>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</si>
  <si>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</si>
  <si>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</si>
  <si>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</si>
  <si>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</si>
  <si>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</si>
  <si>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</si>
  <si>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</si>
  <si>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</si>
  <si>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</si>
  <si>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</si>
  <si>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</si>
  <si>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</si>
  <si>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</si>
  <si>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</si>
  <si>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</si>
  <si>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</si>
  <si>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</si>
  <si>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</si>
  <si>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</si>
  <si>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</si>
  <si>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</si>
  <si>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</si>
  <si>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</si>
  <si>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</si>
  <si>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</si>
  <si>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</si>
  <si>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</si>
  <si>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</si>
  <si>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</si>
  <si>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</si>
  <si>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</si>
  <si>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</si>
  <si>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</si>
  <si>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</si>
  <si>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</si>
  <si>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</si>
  <si>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</si>
  <si>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</si>
  <si>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</si>
  <si>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</si>
  <si>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</si>
  <si>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</si>
  <si>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</si>
  <si>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</si>
  <si>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</si>
  <si>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</si>
  <si>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</si>
  <si>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</si>
  <si>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</si>
  <si>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</si>
  <si>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</si>
  <si>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</si>
  <si>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</si>
  <si>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</si>
  <si>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</si>
  <si>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</si>
  <si>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</si>
  <si>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</si>
  <si>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</si>
  <si>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</si>
  <si>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</si>
  <si>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</si>
  <si>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</si>
  <si>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</si>
  <si>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</si>
  <si>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</si>
  <si>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</si>
  <si>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</si>
  <si>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</si>
  <si>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</si>
  <si>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</si>
  <si>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</si>
  <si>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</si>
  <si>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</si>
  <si>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</si>
  <si>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</si>
  <si>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</si>
  <si>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</si>
  <si>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</si>
  <si>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</si>
  <si>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</si>
  <si>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</si>
  <si>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</si>
  <si>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</si>
  <si>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</si>
  <si>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</si>
  <si>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</si>
  <si>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</si>
  <si>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</si>
  <si>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</si>
  <si>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</si>
  <si>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</si>
  <si>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</si>
  <si>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</si>
  <si>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</si>
  <si>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</si>
  <si>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</si>
  <si>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</si>
  <si>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</si>
  <si>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</si>
  <si>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</si>
  <si>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</si>
  <si>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</si>
  <si>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</si>
  <si>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</si>
  <si>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</si>
  <si>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</si>
  <si>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</si>
  <si>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</si>
  <si>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</si>
  <si>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</si>
  <si>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</si>
  <si>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</si>
  <si>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</si>
  <si>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</si>
  <si>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</si>
  <si>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</si>
  <si>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</si>
  <si>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</si>
  <si>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</si>
  <si>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</si>
  <si>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</si>
  <si>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</si>
  <si>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</si>
  <si>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</si>
  <si>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</si>
  <si>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</si>
  <si>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</si>
  <si>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</si>
  <si>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</si>
  <si>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</si>
  <si>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</si>
  <si>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</si>
  <si>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</si>
  <si>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</si>
  <si>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</si>
  <si>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</si>
  <si>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</si>
  <si>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</si>
  <si>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</si>
  <si>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</si>
  <si>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</si>
  <si>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</si>
  <si>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</si>
  <si>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</si>
  <si>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</si>
  <si>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</si>
  <si>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</si>
  <si>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</si>
  <si>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</si>
  <si>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</si>
  <si>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</si>
  <si>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</si>
  <si>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</si>
  <si>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</si>
  <si>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</si>
  <si>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</si>
  <si>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</si>
  <si>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</si>
  <si>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</si>
  <si>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</si>
  <si>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</si>
  <si>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</si>
  <si>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</si>
  <si>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</si>
  <si>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</si>
  <si>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</si>
  <si>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</si>
  <si>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</si>
  <si>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</si>
  <si>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</si>
  <si>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</si>
  <si>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</si>
  <si>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</si>
  <si>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</si>
  <si>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</si>
  <si>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</si>
  <si>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</si>
  <si>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</si>
  <si>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</si>
  <si>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</si>
  <si>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</si>
  <si>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</si>
  <si>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</si>
  <si>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</si>
  <si>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</si>
  <si>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</si>
  <si>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</si>
  <si>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</si>
  <si>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</si>
  <si>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</si>
  <si>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</si>
  <si>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</si>
  <si>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</si>
  <si>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</si>
  <si>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</si>
  <si>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</si>
  <si>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</si>
  <si>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</si>
  <si>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</si>
  <si>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</si>
  <si>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</si>
  <si>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</si>
  <si>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</si>
  <si>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</si>
  <si>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</si>
  <si>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</si>
  <si>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</si>
  <si>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</si>
  <si>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</si>
  <si>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</si>
  <si>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</si>
  <si>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</si>
  <si>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</si>
  <si>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</si>
  <si>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</si>
  <si>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</si>
  <si>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</si>
  <si>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</si>
  <si>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</si>
  <si>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</si>
  <si>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</si>
  <si>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</si>
  <si>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</si>
  <si>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</si>
  <si>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</si>
  <si>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</si>
  <si>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</si>
  <si>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</si>
  <si>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</si>
  <si>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</si>
  <si>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</si>
  <si>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</si>
  <si>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</si>
  <si>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</si>
  <si>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</si>
  <si>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</si>
  <si>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</si>
  <si>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</si>
  <si>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</si>
  <si>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</si>
  <si>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</si>
  <si>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</si>
  <si>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</si>
  <si>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</si>
  <si>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</si>
  <si>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</si>
  <si>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</si>
  <si>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</si>
  <si>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</si>
  <si>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</si>
  <si>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</si>
  <si>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</si>
  <si>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</si>
  <si>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</si>
  <si>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</si>
  <si>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</si>
  <si>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</si>
  <si>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</si>
  <si>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</si>
  <si>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</si>
  <si>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</si>
  <si>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</si>
  <si>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</si>
  <si>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</si>
  <si>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</si>
  <si>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</si>
  <si>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</si>
  <si>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</si>
  <si>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</si>
  <si>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</si>
  <si>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</si>
  <si>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</si>
  <si>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</si>
  <si>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</si>
  <si>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</si>
  <si>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</si>
  <si>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</si>
  <si>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</si>
  <si>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</si>
  <si>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</si>
  <si>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</si>
  <si>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</si>
  <si>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</si>
  <si>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</si>
  <si>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</si>
  <si>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</si>
  <si>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</si>
  <si>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</si>
  <si>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</si>
  <si>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</si>
  <si>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</si>
  <si>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</si>
  <si>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</si>
  <si>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</si>
  <si>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</si>
  <si>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</si>
  <si>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</si>
  <si>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</si>
  <si>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</si>
  <si>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</si>
  <si>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</si>
  <si>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</si>
  <si>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</si>
  <si>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</si>
  <si>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</si>
  <si>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</si>
  <si>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</si>
  <si>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</si>
  <si>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</si>
  <si>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</si>
  <si>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</si>
  <si>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</si>
  <si>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</si>
  <si>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</si>
  <si>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</si>
  <si>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</si>
  <si>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</si>
  <si>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</si>
  <si>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</si>
  <si>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</si>
  <si>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</si>
  <si>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</si>
  <si>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</si>
  <si>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</si>
  <si>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</si>
  <si>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</si>
  <si>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</si>
  <si>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</si>
  <si>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</si>
  <si>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</si>
  <si>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</si>
  <si>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</si>
  <si>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</si>
  <si>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</si>
  <si>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</si>
  <si>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</si>
  <si>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</si>
  <si>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</si>
  <si>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</si>
  <si>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</si>
  <si>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</si>
  <si>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</si>
  <si>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</si>
  <si>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</si>
  <si>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</si>
  <si>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</si>
  <si>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</si>
  <si>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</si>
  <si>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</si>
  <si>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</si>
  <si>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</si>
  <si>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</si>
  <si>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</si>
  <si>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</si>
  <si>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</si>
  <si>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</si>
  <si>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</si>
  <si>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</si>
  <si>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</si>
  <si>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</si>
  <si>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</si>
  <si>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</si>
  <si>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</si>
  <si>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</si>
  <si>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</si>
  <si>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</si>
  <si>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</si>
  <si>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</si>
  <si>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</si>
  <si>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</si>
  <si>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</si>
  <si>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</si>
  <si>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</si>
  <si>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</si>
  <si>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</si>
  <si>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</si>
  <si>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</si>
  <si>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</si>
  <si>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</si>
  <si>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</si>
  <si>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</si>
  <si>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</si>
  <si>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</si>
  <si>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</si>
  <si>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</si>
  <si>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</si>
  <si>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</si>
  <si>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</si>
  <si>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</si>
  <si>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</si>
  <si>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</si>
  <si>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</si>
  <si>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</si>
  <si>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</si>
  <si>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</si>
  <si>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</si>
  <si>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</si>
  <si>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</si>
  <si>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</si>
  <si>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</si>
  <si>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</si>
  <si>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</si>
  <si>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</si>
  <si>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</si>
  <si>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</si>
  <si>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</si>
  <si>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</si>
  <si>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</si>
  <si>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</si>
  <si>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</si>
  <si>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</si>
  <si>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</si>
  <si>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</si>
  <si>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</si>
  <si>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</si>
  <si>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</si>
  <si>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</si>
  <si>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</si>
  <si>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</si>
  <si>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</si>
  <si>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</si>
  <si>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</si>
  <si>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</si>
  <si>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</si>
  <si>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</si>
  <si>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</si>
  <si>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</si>
  <si>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</si>
  <si>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</si>
  <si>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</si>
  <si>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</si>
  <si>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</si>
  <si>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</si>
  <si>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</si>
  <si>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</si>
  <si>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</si>
  <si>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</si>
  <si>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</si>
  <si>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</si>
  <si>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</si>
  <si>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</si>
  <si>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</si>
  <si>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</si>
  <si>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</si>
  <si>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</si>
  <si>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</si>
  <si>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</si>
  <si>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</si>
  <si>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</si>
  <si>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</si>
  <si>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</si>
  <si>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</si>
  <si>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</si>
  <si>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</si>
  <si>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</si>
  <si>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</si>
  <si>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</si>
  <si>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</si>
  <si>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</si>
  <si>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</si>
  <si>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</si>
  <si>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</si>
  <si>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</si>
  <si>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</si>
  <si>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</si>
  <si>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</si>
  <si>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</si>
  <si>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</si>
  <si>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</si>
  <si>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</si>
  <si>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</si>
  <si>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</si>
  <si>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</si>
  <si>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</si>
  <si>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</si>
  <si>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</si>
  <si>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</si>
  <si>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</si>
  <si>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</si>
  <si>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</si>
  <si>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</si>
  <si>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</si>
  <si>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</si>
  <si>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</si>
  <si>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</si>
  <si>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</si>
  <si>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</si>
  <si>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</si>
  <si>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</si>
  <si>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</si>
  <si>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</si>
  <si>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</si>
  <si>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</si>
  <si>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</si>
  <si>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</si>
  <si>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</si>
  <si>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</si>
  <si>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</si>
  <si>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</si>
  <si>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</si>
  <si>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</si>
  <si>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</si>
  <si>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</si>
  <si>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</si>
  <si>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</si>
  <si>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</si>
  <si>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</si>
  <si>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</si>
  <si>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</si>
  <si>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</si>
  <si>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</si>
  <si>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</si>
  <si>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</si>
  <si>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</si>
  <si>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</si>
  <si>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</si>
  <si>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</si>
  <si>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</si>
  <si>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</si>
  <si>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</si>
  <si>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</si>
  <si>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</si>
  <si>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</si>
  <si>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</si>
  <si>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</si>
  <si>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</si>
  <si>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</si>
  <si>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</si>
  <si>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</si>
  <si>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</si>
  <si>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</si>
  <si>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</si>
  <si>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</si>
  <si>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</si>
  <si>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</si>
  <si>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</si>
  <si>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</si>
  <si>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</si>
  <si>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</si>
  <si>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</si>
  <si>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</si>
  <si>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</si>
  <si>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</si>
  <si>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</si>
  <si>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</si>
  <si>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</si>
  <si>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</si>
  <si>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</si>
  <si>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</si>
  <si>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</si>
  <si>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</si>
  <si>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</si>
  <si>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</si>
  <si>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</si>
  <si>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</si>
  <si>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</si>
  <si>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</si>
  <si>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</si>
  <si>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</si>
  <si>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</si>
  <si>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</si>
  <si>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</si>
  <si>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</si>
  <si>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</si>
  <si>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</si>
  <si>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</si>
  <si>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</si>
  <si>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</si>
  <si>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</si>
  <si>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</si>
  <si>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</si>
  <si>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</si>
  <si>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</si>
  <si>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</si>
  <si>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</si>
  <si>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</si>
  <si>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</si>
  <si>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</si>
  <si>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</si>
  <si>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</si>
  <si>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</si>
  <si>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</si>
  <si>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</si>
  <si>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</si>
  <si>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</si>
  <si>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</si>
  <si>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</si>
  <si>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</si>
  <si>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</si>
  <si>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</si>
  <si>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</si>
  <si>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</si>
  <si>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</si>
  <si>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</si>
  <si>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</si>
  <si>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</si>
  <si>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</si>
  <si>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</si>
  <si>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</si>
  <si>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</si>
  <si>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</si>
  <si>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</si>
  <si>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</si>
  <si>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</si>
  <si>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</si>
  <si>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</si>
  <si>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</si>
  <si>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</si>
  <si>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</si>
  <si>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</si>
  <si>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</si>
  <si>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</si>
  <si>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</si>
  <si>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</si>
  <si>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</si>
  <si>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</si>
  <si>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</si>
  <si>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</si>
  <si>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</si>
  <si>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</si>
  <si>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</si>
  <si>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</si>
  <si>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</si>
  <si>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</si>
  <si>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</si>
  <si>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</si>
  <si>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</si>
  <si>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</si>
  <si>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</si>
  <si>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</si>
  <si>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</si>
  <si>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</si>
  <si>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</si>
  <si>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</si>
  <si>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</si>
  <si>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</si>
  <si>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</si>
  <si>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</si>
  <si>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</si>
  <si>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</si>
  <si>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</si>
  <si>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</si>
  <si>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</si>
  <si>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</si>
  <si>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</si>
  <si>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</si>
  <si>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</si>
  <si>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</si>
  <si>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</si>
  <si>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</si>
  <si>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</si>
  <si>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</si>
  <si>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</si>
  <si>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</si>
  <si>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</si>
  <si>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</si>
  <si>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</si>
  <si>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</si>
  <si>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</si>
  <si>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</si>
  <si>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</si>
  <si>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</si>
  <si>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</si>
  <si>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</si>
  <si>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</si>
  <si>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</si>
  <si>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</si>
  <si>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</si>
  <si>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</si>
  <si>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</si>
  <si>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</si>
  <si>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</si>
  <si>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</si>
  <si>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</si>
  <si>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</si>
  <si>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</si>
  <si>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</si>
  <si>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</si>
  <si>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</si>
  <si>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</si>
  <si>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</si>
  <si>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</si>
  <si>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</si>
  <si>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</si>
  <si>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</si>
  <si>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</si>
  <si>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</si>
  <si>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</si>
  <si>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</si>
  <si>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</si>
  <si>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</si>
  <si>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</si>
  <si>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</si>
  <si>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</si>
  <si>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</si>
  <si>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</si>
  <si>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</si>
  <si>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</si>
  <si>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</si>
  <si>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</si>
  <si>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</si>
  <si>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</si>
  <si>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</si>
  <si>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</si>
  <si>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</si>
  <si>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</si>
  <si>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</si>
  <si>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</si>
  <si>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</si>
  <si>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</si>
  <si>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</si>
  <si>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</si>
  <si>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</si>
  <si>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</si>
  <si>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</si>
  <si>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</si>
  <si>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</si>
  <si>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</si>
  <si>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</si>
  <si>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</si>
  <si>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</si>
  <si>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</si>
  <si>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</si>
  <si>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</si>
  <si>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</si>
  <si>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</si>
  <si>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</si>
  <si>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</si>
  <si>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</si>
  <si>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</si>
  <si>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</si>
  <si>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</si>
  <si>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</si>
  <si>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</si>
  <si>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</si>
  <si>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</si>
  <si>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</si>
  <si>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</si>
  <si>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</si>
  <si>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</si>
  <si>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</si>
  <si>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</si>
  <si>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</si>
  <si>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</si>
  <si>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</si>
  <si>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</si>
  <si>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</si>
  <si>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</si>
  <si>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</si>
  <si>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</si>
  <si>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</si>
  <si>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</si>
  <si>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</si>
  <si>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</si>
  <si>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</si>
  <si>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</si>
  <si>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</si>
  <si>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</si>
  <si>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</si>
  <si>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</si>
  <si>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</si>
  <si>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</si>
  <si>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</si>
  <si>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</si>
  <si>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</si>
  <si>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</si>
  <si>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</si>
  <si>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</si>
  <si>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</si>
  <si>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</si>
  <si>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</si>
  <si>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</si>
  <si>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</si>
  <si>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</si>
  <si>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</si>
  <si>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</si>
  <si>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</si>
  <si>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</si>
  <si>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</si>
  <si>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</si>
  <si>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</si>
  <si>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</si>
  <si>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</si>
  <si>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</si>
  <si>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</si>
  <si>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</si>
  <si>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</si>
  <si>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</si>
  <si>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</si>
  <si>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</si>
  <si>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</si>
  <si>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</si>
  <si>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</si>
  <si>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</si>
  <si>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</si>
  <si>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</si>
  <si>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</si>
  <si>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</si>
  <si>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</si>
  <si>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</si>
  <si>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</si>
  <si>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</si>
  <si>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</si>
  <si>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</si>
  <si>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</si>
  <si>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</si>
  <si>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</si>
  <si>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</si>
  <si>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</si>
  <si>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</si>
  <si>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</si>
  <si>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</si>
  <si>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</si>
  <si>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</si>
  <si>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</si>
  <si>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</si>
  <si>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</si>
  <si>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</si>
  <si>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</si>
  <si>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</si>
  <si>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</si>
  <si>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</si>
  <si>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</si>
  <si>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</si>
  <si>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</si>
  <si>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</si>
  <si>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</si>
  <si>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</si>
  <si>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</si>
  <si>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</si>
  <si>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</si>
  <si>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</si>
  <si>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</si>
  <si>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</si>
  <si>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</si>
  <si>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</si>
  <si>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</si>
  <si>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</si>
  <si>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</si>
  <si>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</si>
  <si>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</si>
  <si>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</si>
  <si>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</si>
  <si>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</si>
  <si>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</si>
  <si>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</si>
  <si>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</si>
  <si>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</si>
  <si>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</si>
  <si>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</si>
  <si>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</si>
  <si>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</si>
  <si>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</si>
  <si>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</si>
  <si>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</si>
  <si>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</si>
  <si>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</si>
  <si>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</si>
  <si>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</si>
  <si>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</si>
  <si>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</si>
  <si>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</si>
  <si>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</si>
  <si>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</si>
  <si>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</si>
  <si>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</si>
  <si>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</si>
  <si>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</si>
  <si>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</si>
  <si>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</si>
  <si>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</si>
  <si>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</si>
  <si>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</si>
  <si>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</si>
  <si>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</si>
  <si>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</si>
  <si>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</si>
  <si>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</si>
  <si>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</si>
  <si>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</si>
  <si>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</si>
  <si>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</si>
  <si>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</si>
  <si>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</si>
  <si>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</si>
  <si>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</si>
  <si>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</si>
  <si>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</si>
  <si>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</si>
  <si>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</si>
  <si>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</si>
  <si>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</si>
  <si>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</si>
  <si>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</si>
  <si>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</si>
  <si>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</si>
  <si>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</si>
  <si>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</si>
  <si>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</si>
  <si>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</si>
  <si>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</si>
  <si>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</si>
  <si>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</si>
  <si>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</si>
  <si>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</si>
  <si>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</si>
  <si>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</si>
  <si>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</si>
  <si>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</si>
  <si>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</si>
  <si>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</si>
  <si>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</si>
  <si>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</si>
  <si>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</si>
  <si>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</si>
  <si>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</si>
  <si>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</si>
  <si>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</si>
  <si>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</si>
  <si>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</si>
  <si>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</si>
  <si>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</si>
  <si>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</si>
  <si>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</si>
  <si>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</si>
  <si>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</si>
  <si>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</si>
  <si>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</si>
  <si>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</si>
  <si>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</si>
  <si>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</si>
  <si>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</si>
  <si>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</si>
  <si>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</si>
  <si>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</si>
  <si>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</si>
  <si>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</si>
  <si>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</si>
  <si>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</si>
  <si>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</si>
  <si>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</si>
  <si>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</si>
  <si>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</si>
  <si>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</si>
  <si>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</si>
  <si>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</si>
  <si>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</si>
  <si>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</si>
  <si>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</si>
  <si>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</si>
  <si>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</si>
  <si>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</si>
  <si>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</si>
  <si>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</si>
  <si>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</si>
  <si>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</si>
  <si>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</si>
  <si>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</si>
  <si>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</si>
  <si>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</si>
  <si>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</si>
  <si>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</si>
  <si>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</si>
  <si>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</si>
  <si>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</si>
  <si>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</si>
  <si>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</si>
  <si>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</si>
  <si>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</si>
  <si>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</si>
  <si>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</si>
  <si>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</si>
  <si>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</si>
  <si>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</si>
  <si>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</si>
  <si>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</si>
  <si>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</si>
  <si>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</si>
  <si>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</si>
  <si>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</si>
  <si>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</si>
  <si>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</si>
  <si>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</si>
  <si>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</si>
  <si>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</si>
  <si>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</si>
  <si>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</si>
  <si>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</si>
  <si>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</si>
  <si>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</si>
  <si>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</si>
  <si>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</si>
  <si>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</si>
  <si>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</si>
  <si>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</si>
  <si>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</si>
  <si>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</si>
  <si>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</si>
  <si>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</si>
  <si>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</si>
  <si>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</si>
  <si>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</si>
  <si>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</si>
  <si>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</si>
  <si>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</si>
  <si>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</si>
  <si>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</si>
  <si>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</si>
  <si>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</si>
  <si>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</si>
  <si>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</si>
  <si>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</si>
  <si>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</si>
  <si>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</si>
  <si>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</si>
  <si>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</si>
  <si>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</si>
  <si>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</si>
  <si>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</si>
  <si>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</si>
  <si>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</si>
  <si>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</si>
  <si>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</si>
  <si>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</si>
  <si>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</si>
  <si>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</si>
  <si>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</si>
  <si>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</si>
  <si>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</si>
  <si>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</si>
  <si>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</si>
  <si>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</si>
  <si>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</si>
  <si>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</si>
  <si>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</si>
  <si>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</si>
  <si>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</si>
  <si>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</si>
  <si>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</si>
  <si>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</si>
  <si>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</si>
  <si>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</si>
  <si>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</si>
  <si>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</si>
  <si>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</si>
  <si>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</si>
  <si>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</si>
  <si>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</si>
  <si>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</si>
  <si>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</si>
  <si>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</si>
  <si>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</si>
  <si>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</si>
  <si>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</si>
  <si>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</si>
  <si>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</si>
  <si>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</si>
  <si>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</si>
  <si>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</si>
  <si>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</si>
  <si>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</si>
  <si>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</si>
  <si>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</si>
  <si>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</si>
  <si>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</si>
  <si>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</si>
  <si>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</si>
  <si>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</si>
  <si>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</si>
  <si>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</si>
  <si>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</si>
  <si>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</si>
  <si>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</si>
  <si>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</si>
  <si>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</si>
  <si>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</si>
  <si>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</si>
  <si>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</si>
  <si>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</si>
  <si>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</si>
  <si>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</si>
  <si>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</si>
  <si>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</si>
  <si>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</si>
  <si>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</si>
  <si>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</si>
  <si>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</si>
  <si>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</si>
  <si>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</si>
  <si>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</si>
  <si>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</si>
  <si>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</si>
  <si>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</si>
  <si>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</si>
  <si>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</si>
  <si>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</si>
  <si>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</si>
  <si>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</si>
  <si>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</si>
  <si>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</si>
  <si>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</si>
  <si>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</si>
  <si>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</si>
  <si>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</si>
  <si>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</si>
  <si>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</si>
  <si>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</si>
  <si>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</si>
  <si>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</si>
  <si>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</si>
  <si>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</si>
  <si>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</si>
  <si>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</si>
  <si>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</si>
  <si>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</si>
  <si>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</si>
  <si>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</si>
  <si>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</si>
  <si>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</si>
  <si>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</si>
  <si>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</si>
  <si>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</si>
  <si>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</si>
  <si>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</si>
  <si>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</si>
  <si>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</si>
  <si>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</si>
  <si>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</si>
  <si>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</si>
  <si>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</si>
  <si>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</si>
  <si>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</si>
  <si>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</si>
  <si>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</si>
  <si>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</si>
  <si>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</si>
  <si>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</si>
  <si>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</si>
  <si>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</si>
  <si>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</si>
  <si>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</si>
  <si>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</si>
  <si>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</si>
  <si>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</si>
  <si>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</si>
  <si>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</si>
  <si>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</si>
  <si>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</si>
  <si>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</si>
  <si>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</si>
  <si>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</si>
  <si>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</si>
  <si>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</si>
  <si>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</si>
  <si>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</si>
  <si>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</si>
  <si>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</si>
  <si>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</si>
  <si>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</si>
  <si>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</si>
  <si>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</si>
  <si>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</si>
  <si>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</si>
  <si>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</si>
  <si>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</si>
  <si>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</si>
  <si>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</si>
  <si>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</si>
  <si>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</si>
  <si>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</si>
  <si>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</si>
  <si>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</si>
  <si>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</si>
  <si>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</si>
  <si>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</si>
  <si>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</si>
  <si>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</si>
  <si>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</si>
  <si>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</si>
  <si>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</si>
  <si>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</si>
  <si>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</si>
  <si>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</si>
  <si>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</si>
  <si>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</si>
  <si>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</si>
  <si>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</si>
  <si>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</si>
  <si>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</si>
  <si>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</si>
  <si>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</si>
  <si>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</si>
  <si>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</si>
  <si>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</si>
  <si>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</si>
  <si>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</si>
  <si>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</si>
  <si>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</si>
  <si>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</si>
  <si>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</si>
  <si>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</si>
  <si>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</si>
  <si>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</si>
  <si>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</si>
  <si>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</si>
  <si>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</si>
  <si>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</si>
  <si>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</si>
  <si>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</si>
  <si>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</si>
  <si>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</si>
  <si>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</si>
  <si>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</si>
  <si>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</si>
  <si>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</si>
  <si>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</si>
  <si>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</si>
  <si>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</si>
  <si>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</si>
  <si>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</si>
  <si>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</si>
  <si>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</si>
  <si>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</si>
  <si>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</si>
  <si>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</si>
  <si>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</si>
  <si>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</si>
  <si>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</si>
  <si>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</si>
  <si>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</si>
  <si>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</si>
  <si>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</si>
  <si>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</si>
  <si>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</si>
  <si>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</si>
  <si>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</si>
  <si>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</si>
  <si>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</si>
  <si>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</si>
  <si>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</si>
  <si>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</si>
  <si>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</si>
  <si>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</si>
  <si>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</si>
  <si>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</si>
  <si>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</si>
  <si>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</si>
  <si>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</si>
  <si>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</si>
  <si>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</si>
  <si>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</si>
  <si>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</si>
  <si>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</si>
  <si>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</si>
  <si>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</si>
  <si>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</si>
  <si>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</si>
  <si>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</si>
  <si>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</si>
  <si>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</si>
  <si>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</si>
  <si>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</si>
  <si>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</si>
  <si>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</si>
  <si>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</si>
  <si>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</si>
  <si>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</si>
  <si>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</si>
  <si>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</si>
  <si>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</si>
  <si>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</si>
  <si>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</si>
  <si>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</si>
  <si>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</si>
  <si>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</si>
  <si>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</si>
  <si>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</si>
  <si>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</si>
  <si>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</si>
  <si>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</si>
  <si>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</si>
  <si>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</si>
  <si>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</si>
  <si>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</si>
  <si>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</si>
  <si>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</si>
  <si>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</si>
  <si>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</si>
  <si>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</si>
  <si>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</si>
  <si>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</si>
  <si>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</si>
  <si>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</si>
  <si>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</si>
  <si>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</si>
  <si>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</si>
  <si>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</si>
  <si>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</si>
  <si>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</si>
  <si>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</si>
  <si>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</si>
  <si>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</si>
  <si>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</si>
  <si>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</si>
  <si>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</si>
  <si>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</si>
  <si>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</si>
  <si>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</si>
  <si>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</si>
  <si>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</si>
  <si>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</si>
  <si>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</si>
  <si>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</si>
  <si>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</si>
  <si>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</si>
  <si>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</si>
  <si>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</si>
  <si>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</si>
  <si>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</si>
  <si>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</si>
  <si>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</si>
  <si>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</si>
  <si>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</si>
  <si>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</si>
  <si>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</si>
  <si>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</si>
  <si>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</si>
  <si>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</si>
  <si>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</si>
  <si>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</si>
  <si>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</si>
  <si>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</si>
  <si>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</si>
  <si>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</si>
  <si>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</si>
  <si>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</si>
  <si>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</si>
  <si>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</si>
  <si>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</si>
  <si>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</si>
  <si>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</si>
  <si>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</si>
  <si>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</si>
  <si>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</si>
  <si>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</si>
  <si>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</si>
  <si>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</si>
  <si>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</si>
  <si>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</si>
  <si>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</si>
  <si>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</si>
  <si>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</si>
  <si>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</si>
  <si>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</si>
  <si>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</si>
  <si>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</si>
  <si>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</si>
  <si>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</si>
  <si>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</si>
  <si>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</si>
  <si>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</si>
  <si>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</si>
  <si>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</si>
  <si>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</si>
  <si>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</si>
  <si>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</si>
  <si>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</si>
  <si>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</si>
  <si>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</si>
  <si>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</si>
  <si>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</si>
  <si>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</si>
  <si>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</si>
  <si>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</si>
  <si>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</si>
  <si>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</si>
  <si>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</si>
  <si>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</si>
  <si>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</si>
  <si>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</si>
  <si>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</si>
  <si>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</si>
  <si>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</si>
  <si>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</si>
  <si>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</si>
  <si>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</si>
  <si>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</si>
  <si>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</si>
  <si>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</si>
  <si>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</si>
  <si>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</si>
  <si>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</si>
  <si>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</si>
  <si>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</si>
  <si>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</si>
  <si>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</si>
  <si>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</si>
  <si>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</si>
  <si>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</si>
  <si>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</si>
  <si>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</si>
  <si>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</si>
  <si>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</si>
  <si>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</si>
  <si>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</si>
  <si>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</si>
  <si>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</si>
  <si>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</si>
  <si>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</si>
  <si>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</si>
  <si>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</si>
  <si>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</si>
  <si>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</si>
  <si>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</si>
  <si>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</si>
  <si>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</si>
  <si>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</si>
  <si>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</si>
  <si>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</si>
  <si>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</si>
  <si>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</si>
  <si>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</si>
  <si>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</si>
  <si>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</si>
  <si>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</si>
  <si>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</si>
  <si>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</si>
  <si>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</si>
  <si>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</si>
  <si>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</si>
  <si>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</si>
  <si>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</si>
  <si>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</si>
  <si>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</si>
  <si>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</si>
  <si>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</si>
  <si>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</si>
  <si>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</si>
  <si>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</si>
  <si>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</si>
  <si>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</si>
  <si>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</si>
  <si>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</si>
  <si>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</si>
  <si>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</si>
  <si>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</si>
  <si>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</si>
  <si>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</si>
  <si>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</si>
  <si>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</si>
  <si>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</si>
  <si>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</si>
  <si>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</si>
  <si>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</si>
  <si>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</si>
  <si>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</si>
  <si>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</si>
  <si>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</si>
  <si>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</si>
  <si>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</si>
  <si>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</si>
  <si>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</si>
  <si>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</si>
  <si>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</si>
  <si>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</si>
  <si>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</si>
  <si>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</si>
  <si>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</si>
  <si>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</si>
  <si>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</si>
  <si>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</si>
  <si>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</si>
  <si>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</si>
  <si>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</si>
  <si>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</si>
  <si>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</si>
  <si>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</si>
  <si>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</si>
  <si>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</si>
  <si>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</si>
  <si>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</si>
  <si>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</si>
  <si>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</si>
  <si>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</si>
  <si>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</si>
  <si>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</si>
  <si>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</si>
  <si>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</si>
  <si>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</si>
  <si>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</si>
  <si>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</si>
  <si>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</si>
  <si>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</si>
  <si>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</si>
  <si>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</si>
  <si>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</si>
  <si>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</si>
  <si>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</si>
  <si>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</si>
  <si>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</si>
  <si>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</si>
  <si>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</si>
  <si>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</si>
  <si>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</si>
  <si>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</si>
  <si>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</si>
  <si>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</si>
  <si>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</si>
  <si>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</si>
  <si>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</si>
  <si>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</si>
  <si>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</si>
  <si>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</si>
  <si>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</si>
  <si>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</si>
  <si>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</si>
  <si>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</si>
  <si>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</si>
  <si>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</si>
  <si>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</si>
  <si>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</si>
  <si>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</si>
  <si>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</si>
  <si>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</si>
  <si>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</si>
  <si>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</si>
  <si>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</si>
  <si>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</si>
  <si>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</si>
  <si>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</si>
  <si>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</si>
  <si>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</si>
  <si>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</si>
  <si>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</si>
  <si>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</si>
  <si>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</si>
  <si>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</si>
  <si>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</si>
  <si>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</si>
  <si>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</si>
  <si>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</si>
  <si>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</si>
  <si>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</si>
  <si>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</si>
  <si>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</si>
  <si>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</si>
  <si>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</si>
  <si>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</si>
  <si>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</si>
  <si>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</si>
  <si>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</si>
  <si>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</si>
  <si>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</si>
  <si>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</si>
  <si>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</si>
  <si>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</si>
  <si>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</si>
  <si>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</si>
  <si>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</si>
  <si>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</si>
  <si>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</si>
  <si>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</si>
  <si>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</si>
  <si>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</si>
  <si>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</si>
  <si>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</si>
  <si>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</si>
  <si>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</si>
  <si>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</si>
  <si>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</si>
  <si>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</si>
  <si>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</si>
  <si>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</si>
  <si>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</si>
  <si>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</si>
  <si>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</si>
  <si>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</si>
  <si>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</si>
  <si>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</si>
  <si>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</si>
  <si>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</si>
  <si>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</si>
  <si>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</si>
  <si>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</si>
  <si>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</si>
  <si>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</si>
  <si>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</si>
  <si>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</si>
  <si>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</si>
  <si>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</si>
  <si>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</si>
  <si>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</si>
  <si>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</si>
  <si>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</si>
  <si>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</si>
  <si>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</si>
  <si>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</si>
  <si>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</si>
  <si>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</si>
  <si>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</si>
  <si>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</si>
  <si>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</si>
  <si>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</si>
  <si>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</si>
  <si>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</si>
  <si>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</si>
  <si>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</si>
  <si>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</si>
  <si>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</si>
  <si>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</si>
  <si>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</si>
  <si>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</si>
  <si>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</si>
  <si>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</si>
  <si>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</si>
  <si>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</si>
  <si>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</si>
  <si>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</si>
  <si>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</si>
  <si>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</si>
  <si>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</si>
  <si>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</si>
  <si>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</si>
  <si>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</si>
  <si>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</si>
  <si>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</si>
  <si>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</si>
  <si>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</si>
  <si>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</si>
  <si>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</si>
  <si>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</si>
  <si>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</si>
  <si>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</si>
  <si>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</si>
  <si>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</si>
  <si>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</si>
  <si>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</si>
  <si>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</si>
  <si>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</si>
  <si>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</si>
  <si>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</si>
  <si>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</si>
  <si>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</si>
  <si>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</si>
  <si>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</si>
  <si>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</si>
  <si>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</si>
  <si>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</si>
  <si>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</si>
  <si>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</si>
  <si>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</si>
  <si>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</si>
  <si>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</si>
  <si>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</si>
  <si>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</si>
  <si>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</si>
  <si>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</si>
  <si>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</si>
  <si>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</si>
  <si>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</si>
  <si>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</si>
  <si>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</si>
  <si>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</si>
  <si>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</si>
  <si>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</si>
  <si>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</si>
  <si>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</si>
  <si>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</si>
  <si>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</si>
  <si>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</si>
  <si>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</si>
  <si>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</si>
  <si>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</si>
  <si>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</si>
  <si>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</si>
  <si>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</si>
  <si>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</si>
  <si>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</si>
  <si>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</si>
  <si>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</si>
  <si>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</si>
  <si>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</si>
  <si>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</si>
  <si>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</si>
  <si>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</si>
  <si>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</si>
  <si>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</si>
  <si>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</si>
  <si>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</si>
  <si>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</si>
  <si>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</si>
  <si>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</si>
  <si>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</si>
  <si>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</si>
  <si>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</si>
  <si>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</si>
  <si>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</si>
  <si>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</si>
  <si>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</si>
  <si>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</si>
  <si>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</si>
  <si>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</si>
  <si>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</si>
  <si>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</si>
  <si>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</si>
  <si>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</si>
  <si>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</si>
  <si>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</si>
  <si>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</si>
  <si>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</si>
  <si>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</si>
  <si>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</si>
  <si>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</si>
  <si>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</si>
  <si>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</si>
  <si>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</si>
  <si>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</si>
  <si>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</si>
  <si>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</si>
  <si>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</si>
  <si>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</si>
  <si>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</si>
  <si>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</si>
  <si>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</si>
  <si>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</si>
  <si>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</si>
  <si>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</si>
  <si>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</si>
  <si>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</si>
  <si>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</si>
  <si>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</si>
  <si>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</si>
  <si>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</si>
  <si>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</si>
  <si>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</si>
  <si>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</si>
  <si>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</si>
  <si>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</si>
  <si>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</si>
  <si>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</si>
  <si>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</si>
  <si>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</si>
  <si>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</si>
  <si>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</si>
  <si>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</si>
  <si>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</si>
  <si>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</si>
  <si>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</si>
  <si>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</si>
  <si>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</si>
  <si>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</si>
  <si>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</si>
  <si>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</si>
  <si>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</si>
  <si>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</si>
  <si>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</si>
  <si>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</si>
  <si>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</si>
  <si>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</si>
  <si>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</si>
  <si>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</si>
  <si>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</si>
  <si>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</si>
  <si>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</si>
  <si>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</si>
  <si>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</si>
  <si>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</si>
  <si>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</si>
  <si>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</si>
  <si>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</si>
  <si>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</si>
  <si>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</si>
  <si>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</si>
  <si>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</si>
  <si>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</si>
  <si>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</si>
  <si>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</si>
  <si>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</si>
  <si>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</si>
  <si>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</si>
  <si>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</si>
  <si>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</si>
  <si>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</si>
  <si>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</si>
  <si>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</si>
  <si>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</si>
  <si>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</si>
  <si>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</si>
  <si>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</si>
  <si>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</si>
  <si>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</si>
  <si>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</si>
  <si>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</si>
  <si>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</si>
  <si>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</si>
  <si>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</si>
  <si>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</si>
  <si>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</si>
  <si>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</si>
  <si>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</si>
  <si>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</si>
  <si>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</si>
  <si>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</si>
  <si>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</si>
  <si>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</si>
  <si>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</si>
  <si>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</si>
  <si>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</si>
  <si>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</si>
  <si>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</si>
  <si>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</si>
  <si>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</si>
  <si>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</si>
  <si>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</si>
  <si>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</si>
  <si>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</si>
  <si>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</si>
  <si>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</si>
  <si>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</si>
  <si>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</si>
  <si>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</si>
  <si>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</si>
  <si>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</si>
  <si>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</si>
  <si>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</si>
  <si>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</si>
  <si>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</si>
  <si>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</si>
  <si>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</si>
  <si>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</si>
  <si>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</si>
  <si>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</si>
  <si>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</si>
  <si>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</si>
  <si>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</si>
  <si>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</si>
  <si>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</si>
  <si>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</si>
  <si>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</si>
  <si>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</si>
  <si>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</si>
  <si>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</si>
  <si>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</si>
  <si>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</si>
  <si>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</si>
  <si>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</si>
  <si>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</si>
  <si>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</si>
  <si>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</si>
  <si>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</si>
  <si>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</si>
  <si>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</si>
  <si>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</si>
  <si>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</si>
  <si>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</si>
  <si>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</si>
  <si>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</si>
  <si>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</si>
  <si>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</si>
  <si>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</si>
  <si>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</si>
  <si>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</si>
  <si>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</si>
  <si>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</si>
  <si>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</si>
  <si>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</si>
  <si>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</si>
  <si>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</si>
  <si>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</si>
  <si>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</si>
  <si>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</si>
  <si>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</si>
  <si>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</si>
  <si>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</si>
  <si>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</si>
  <si>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</si>
  <si>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</si>
  <si>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</si>
  <si>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</si>
  <si>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</si>
  <si>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</si>
  <si>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</si>
  <si>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</si>
  <si>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</si>
  <si>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</si>
  <si>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</si>
  <si>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</si>
  <si>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</si>
  <si>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</si>
  <si>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</si>
  <si>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</si>
  <si>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</si>
  <si>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</si>
  <si>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</si>
  <si>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</si>
  <si>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</si>
  <si>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</si>
  <si>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</si>
  <si>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</si>
  <si>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</si>
  <si>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</si>
  <si>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</si>
  <si>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</si>
  <si>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</si>
  <si>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</si>
  <si>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</si>
  <si>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</si>
  <si>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</si>
  <si>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</si>
  <si>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</si>
  <si>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</si>
  <si>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</si>
  <si>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</si>
  <si>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</si>
  <si>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</si>
  <si>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</si>
  <si>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</si>
  <si>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</si>
  <si>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</si>
  <si>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</si>
  <si>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</si>
  <si>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</si>
  <si>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</si>
  <si>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</si>
  <si>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</si>
  <si>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</si>
  <si>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</si>
  <si>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</si>
  <si>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</si>
  <si>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</si>
  <si>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</si>
  <si>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</si>
  <si>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</si>
  <si>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</si>
  <si>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</si>
  <si>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</si>
  <si>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</si>
  <si>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</si>
  <si>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</si>
  <si>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</si>
  <si>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</si>
  <si>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</si>
  <si>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</si>
  <si>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</si>
  <si>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</si>
  <si>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</si>
  <si>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</si>
  <si>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</si>
  <si>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</si>
  <si>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</si>
  <si>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</si>
  <si>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</si>
  <si>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</si>
  <si>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</si>
  <si>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</si>
  <si>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</si>
  <si>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</si>
  <si>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</si>
  <si>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</si>
  <si>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</si>
  <si>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</si>
  <si>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</si>
  <si>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</si>
  <si>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</si>
  <si>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</si>
  <si>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</si>
  <si>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</si>
  <si>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</si>
  <si>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</si>
  <si>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</si>
  <si>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</si>
  <si>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</si>
  <si>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</si>
  <si>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</si>
  <si>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</si>
  <si>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</si>
  <si>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</si>
  <si>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</si>
  <si>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</si>
  <si>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</si>
  <si>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</si>
  <si>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</si>
  <si>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</si>
  <si>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</si>
  <si>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</si>
  <si>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</si>
  <si>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</si>
  <si>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</si>
  <si>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</si>
  <si>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</si>
  <si>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</si>
  <si>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</si>
  <si>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</si>
  <si>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</si>
  <si>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</si>
  <si>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</si>
  <si>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</si>
  <si>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</si>
  <si>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</si>
  <si>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</si>
  <si>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</si>
  <si>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</si>
  <si>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</si>
  <si>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</si>
  <si>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</si>
  <si>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</si>
  <si>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</si>
  <si>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</si>
  <si>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</si>
  <si>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</si>
  <si>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</si>
  <si>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</si>
  <si>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</si>
  <si>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</si>
  <si>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</si>
  <si>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</si>
  <si>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</si>
  <si>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</si>
  <si>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</si>
  <si>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</si>
  <si>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</si>
  <si>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</si>
  <si>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</si>
  <si>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</si>
  <si>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</si>
  <si>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</si>
  <si>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</si>
  <si>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</si>
  <si>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</si>
  <si>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</si>
  <si>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</si>
  <si>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</si>
  <si>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</si>
  <si>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</si>
  <si>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</si>
  <si>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</si>
  <si>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</si>
  <si>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</si>
  <si>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</si>
  <si>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</si>
  <si>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</si>
  <si>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</si>
  <si>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</si>
  <si>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</si>
  <si>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</si>
  <si>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</si>
  <si>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</si>
  <si>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</si>
  <si>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</si>
  <si>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</si>
  <si>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</si>
  <si>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</si>
  <si>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</si>
  <si>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</si>
  <si>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</si>
  <si>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</si>
  <si>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</si>
  <si>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</si>
  <si>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</si>
  <si>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</si>
  <si>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</si>
  <si>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</si>
  <si>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</si>
  <si>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</si>
  <si>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</si>
  <si>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</si>
  <si>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</si>
  <si>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</si>
  <si>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</si>
  <si>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</si>
  <si>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</si>
  <si>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</si>
  <si>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</si>
  <si>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</si>
  <si>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</si>
  <si>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</si>
  <si>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</si>
  <si>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</si>
  <si>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</si>
  <si>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</si>
  <si>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</si>
  <si>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</si>
  <si>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</si>
  <si>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</si>
  <si>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</si>
  <si>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</si>
  <si>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</si>
  <si>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</si>
  <si>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</si>
  <si>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</si>
  <si>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</si>
  <si>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</si>
  <si>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</si>
  <si>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</si>
  <si>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</si>
  <si>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</si>
  <si>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</si>
  <si>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</si>
  <si>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</si>
  <si>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</si>
  <si>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</si>
  <si>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</si>
  <si>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</si>
  <si>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</si>
  <si>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</si>
  <si>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</si>
  <si>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</si>
  <si>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</si>
  <si>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</si>
  <si>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</si>
  <si>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</si>
  <si>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</si>
  <si>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</si>
  <si>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</si>
  <si>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</si>
  <si>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</si>
  <si>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</si>
  <si>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</si>
  <si>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</si>
  <si>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</si>
  <si>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</si>
  <si>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</si>
  <si>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</si>
  <si>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</si>
  <si>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</si>
  <si>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</si>
  <si>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</si>
  <si>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</si>
  <si>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</si>
  <si>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</si>
  <si>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</si>
  <si>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</si>
  <si>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</si>
  <si>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</si>
  <si>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</si>
  <si>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</si>
  <si>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</si>
  <si>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</si>
  <si>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</si>
  <si>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</si>
  <si>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</si>
  <si>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</si>
  <si>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</si>
  <si>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</si>
  <si>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</si>
  <si>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</si>
  <si>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</si>
  <si>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</si>
  <si>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</si>
  <si>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</si>
  <si>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</si>
  <si>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</si>
  <si>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</si>
  <si>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</si>
  <si>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</si>
  <si>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</si>
  <si>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</si>
  <si>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</si>
  <si>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</si>
  <si>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</si>
  <si>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</si>
  <si>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</si>
  <si>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</si>
  <si>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</si>
  <si>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</si>
  <si>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</si>
  <si>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</si>
  <si>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</si>
  <si>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</si>
  <si>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</si>
  <si>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</si>
  <si>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</si>
  <si>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</si>
  <si>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</si>
  <si>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</si>
  <si>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</si>
  <si>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</si>
  <si>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</si>
  <si>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</si>
  <si>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</si>
  <si>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</si>
  <si>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</si>
  <si>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</si>
  <si>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</si>
  <si>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</si>
  <si>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</si>
  <si>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</si>
  <si>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</si>
  <si>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</si>
  <si>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</si>
  <si>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</si>
  <si>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</si>
  <si>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</si>
  <si>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</si>
  <si>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</si>
  <si>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</si>
  <si>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</si>
  <si>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</si>
  <si>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</si>
  <si>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</si>
  <si>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</si>
  <si>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</si>
  <si>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</si>
  <si>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</si>
  <si>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</si>
  <si>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</si>
  <si>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</si>
  <si>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</si>
  <si>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</si>
  <si>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</si>
  <si>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</si>
  <si>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</si>
  <si>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</si>
  <si>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</si>
  <si>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</si>
  <si>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</si>
  <si>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</si>
  <si>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</si>
  <si>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</si>
  <si>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</si>
  <si>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</si>
  <si>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</si>
  <si>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</si>
  <si>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</si>
  <si>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</si>
  <si>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</si>
  <si>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</si>
  <si>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</si>
  <si>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</si>
  <si>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</si>
  <si>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</si>
  <si>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</si>
  <si>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</si>
  <si>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</si>
  <si>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</si>
  <si>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</si>
  <si>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</si>
  <si>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</si>
  <si>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</si>
  <si>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</si>
  <si>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</si>
  <si>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</si>
  <si>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</si>
  <si>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</si>
  <si>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</si>
  <si>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</si>
  <si>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</si>
  <si>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</si>
  <si>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</si>
  <si>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</si>
  <si>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</si>
  <si>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</si>
  <si>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</si>
  <si>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</si>
  <si>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</si>
  <si>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</si>
  <si>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</si>
  <si>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</si>
  <si>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</si>
  <si>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</si>
  <si>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</si>
  <si>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</si>
  <si>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</si>
  <si>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</si>
  <si>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</si>
  <si>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</si>
  <si>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</si>
  <si>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</si>
  <si>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</si>
  <si>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</si>
  <si>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</si>
  <si>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</si>
  <si>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</si>
  <si>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</si>
  <si>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</si>
  <si>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</si>
  <si>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</si>
  <si>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</si>
  <si>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</si>
  <si>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</si>
  <si>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</si>
  <si>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</si>
  <si>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</si>
  <si>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</si>
  <si>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</si>
  <si>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</si>
  <si>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</si>
  <si>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</si>
  <si>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</si>
  <si>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</si>
  <si>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</si>
  <si>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</si>
  <si>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</si>
  <si>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</si>
  <si>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</si>
  <si>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</si>
  <si>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</si>
  <si>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</si>
  <si>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</si>
  <si>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</si>
  <si>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</si>
  <si>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</si>
  <si>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</si>
  <si>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</si>
  <si>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</si>
  <si>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</si>
  <si>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</si>
  <si>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</si>
  <si>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</si>
  <si>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</si>
  <si>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</si>
  <si>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</si>
  <si>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</si>
  <si>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</si>
  <si>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</si>
  <si>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</si>
  <si>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</si>
  <si>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</si>
  <si>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</si>
  <si>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</si>
  <si>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</si>
  <si>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</si>
  <si>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</si>
  <si>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</si>
  <si>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</si>
  <si>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</si>
  <si>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</si>
  <si>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</si>
  <si>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</si>
  <si>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</si>
  <si>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</si>
  <si>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</si>
  <si>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</si>
  <si>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</si>
  <si>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</si>
  <si>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</si>
  <si>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</si>
  <si>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</si>
  <si>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</si>
  <si>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</si>
  <si>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</si>
  <si>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</si>
  <si>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</si>
  <si>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</si>
  <si>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</si>
  <si>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</si>
  <si>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</si>
  <si>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</si>
  <si>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</si>
  <si>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</si>
  <si>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</si>
  <si>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</si>
  <si>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</si>
  <si>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</si>
  <si>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</si>
  <si>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</si>
  <si>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</si>
  <si>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</si>
  <si>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</si>
  <si>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</si>
  <si>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</si>
  <si>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</si>
  <si>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</si>
  <si>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</si>
  <si>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</si>
  <si>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</si>
  <si>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</si>
  <si>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</si>
  <si>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</si>
  <si>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</si>
  <si>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</si>
  <si>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</si>
  <si>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</si>
  <si>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</si>
  <si>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</si>
  <si>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</si>
  <si>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</si>
  <si>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</si>
  <si>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</si>
  <si>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</si>
  <si>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</si>
  <si>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</si>
  <si>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</si>
  <si>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</si>
  <si>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</si>
  <si>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</si>
  <si>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</si>
  <si>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</si>
  <si>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</si>
  <si>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</si>
  <si>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</si>
  <si>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</si>
  <si>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</si>
  <si>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</si>
  <si>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</si>
  <si>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</si>
  <si>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</si>
  <si>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</si>
  <si>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</si>
  <si>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</si>
  <si>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</si>
  <si>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</si>
  <si>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</si>
  <si>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</si>
  <si>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</si>
  <si>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</si>
  <si>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</si>
  <si>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</si>
  <si>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</si>
  <si>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</si>
  <si>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</si>
  <si>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</si>
  <si>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</si>
  <si>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</si>
  <si>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</si>
  <si>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</si>
  <si>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</si>
  <si>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</si>
  <si>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</si>
  <si>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</si>
  <si>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</si>
  <si>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</si>
  <si>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</si>
  <si>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</si>
  <si>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</si>
  <si>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</si>
  <si>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</si>
  <si>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</si>
  <si>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</si>
  <si>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</si>
  <si>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</si>
  <si>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</si>
  <si>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</si>
  <si>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</si>
  <si>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</si>
  <si>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</si>
  <si>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</si>
  <si>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</si>
  <si>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</si>
  <si>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</si>
  <si>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</si>
  <si>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</si>
  <si>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</si>
  <si>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</si>
  <si>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</si>
  <si>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</si>
  <si>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</si>
  <si>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</si>
  <si>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</si>
  <si>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</si>
  <si>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</si>
  <si>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</si>
  <si>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</si>
  <si>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</si>
  <si>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</si>
  <si>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</si>
  <si>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</si>
  <si>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</si>
  <si>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</si>
  <si>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</si>
  <si>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</si>
  <si>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</si>
  <si>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</si>
  <si>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</si>
  <si>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</si>
  <si>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</si>
  <si>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</si>
  <si>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</si>
  <si>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</si>
  <si>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</si>
  <si>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</si>
  <si>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</si>
  <si>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</si>
  <si>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</si>
  <si>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</si>
  <si>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</si>
  <si>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</si>
  <si>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</si>
  <si>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</si>
  <si>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</si>
  <si>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</si>
  <si>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</si>
  <si>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</si>
  <si>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</si>
  <si>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</si>
  <si>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</si>
  <si>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</si>
  <si>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</si>
  <si>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</si>
  <si>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</si>
  <si>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</si>
  <si>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</si>
  <si>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</si>
  <si>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</si>
  <si>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</si>
  <si>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</si>
  <si>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</si>
  <si>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</si>
  <si>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</si>
  <si>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</si>
  <si>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</si>
  <si>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</si>
  <si>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</si>
  <si>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</si>
  <si>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</si>
  <si>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</si>
  <si>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</si>
  <si>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</si>
  <si>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</si>
  <si>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</si>
  <si>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</si>
  <si>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</si>
  <si>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</si>
  <si>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</si>
  <si>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</si>
  <si>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</si>
  <si>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</si>
  <si>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</si>
  <si>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</si>
  <si>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</si>
  <si>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</si>
  <si>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</si>
  <si>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</si>
  <si>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</si>
  <si>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</si>
  <si>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</si>
  <si>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</si>
  <si>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</si>
  <si>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</si>
  <si>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</si>
  <si>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</si>
  <si>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</si>
  <si>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</si>
  <si>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</si>
  <si>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</si>
  <si>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</si>
  <si>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</si>
  <si>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</si>
  <si>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</si>
  <si>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</si>
  <si>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</si>
  <si>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</si>
  <si>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</si>
  <si>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</si>
  <si>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</si>
  <si>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</si>
  <si>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</si>
  <si>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</si>
  <si>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</si>
  <si>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</si>
  <si>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</si>
  <si>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</si>
  <si>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</si>
  <si>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</si>
  <si>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</si>
  <si>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</si>
  <si>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</si>
  <si>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</si>
  <si>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</si>
  <si>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</si>
  <si>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</si>
  <si>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</si>
  <si>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</si>
  <si>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</si>
  <si>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</si>
  <si>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</si>
  <si>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</si>
  <si>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</si>
  <si>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</si>
  <si>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</si>
  <si>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</si>
  <si>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</si>
  <si>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</si>
  <si>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</si>
  <si>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</si>
  <si>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</si>
  <si>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</si>
  <si>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</si>
  <si>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</si>
  <si>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</si>
  <si>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</si>
  <si>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</si>
  <si>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</si>
  <si>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</si>
  <si>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</si>
  <si>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</si>
  <si>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</si>
  <si>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</si>
  <si>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</si>
  <si>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</si>
  <si>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</si>
  <si>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</si>
  <si>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</si>
  <si>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</si>
  <si>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</si>
  <si>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</si>
  <si>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</si>
  <si>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</si>
  <si>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</si>
  <si>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</si>
  <si>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</si>
  <si>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</si>
  <si>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</si>
  <si>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</si>
  <si>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</si>
  <si>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</si>
  <si>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</si>
  <si>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</si>
  <si>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</si>
  <si>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</si>
  <si>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</si>
  <si>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</si>
  <si>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</si>
  <si>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</si>
  <si>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</si>
  <si>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</si>
  <si>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</si>
  <si>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</si>
  <si>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</si>
  <si>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</si>
  <si>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</si>
  <si>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</si>
  <si>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</si>
  <si>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</si>
  <si>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</si>
  <si>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</si>
  <si>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</si>
  <si>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</si>
  <si>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</si>
  <si>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</si>
  <si>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</si>
  <si>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</si>
  <si>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</si>
  <si>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</si>
  <si>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</si>
  <si>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</si>
  <si>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</si>
  <si>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</si>
  <si>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</si>
  <si>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</si>
  <si>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</si>
  <si>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</si>
  <si>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</si>
  <si>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</si>
  <si>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</si>
  <si>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</si>
  <si>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</si>
  <si>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</si>
  <si>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</si>
  <si>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</si>
  <si>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</si>
  <si>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</si>
  <si>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</si>
  <si>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</si>
  <si>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</si>
  <si>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</si>
  <si>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</si>
  <si>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</si>
  <si>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</si>
  <si>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</si>
  <si>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</si>
  <si>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</si>
  <si>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</si>
  <si>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</si>
  <si>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</si>
  <si>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</si>
  <si>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</si>
  <si>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</si>
  <si>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</si>
  <si>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</si>
  <si>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</si>
  <si>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</si>
  <si>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</si>
  <si>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</si>
  <si>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</si>
  <si>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</si>
  <si>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</si>
  <si>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</si>
  <si>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</si>
  <si>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</si>
  <si>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</si>
  <si>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</si>
  <si>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</si>
  <si>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</si>
  <si>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</si>
  <si>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</si>
  <si>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</si>
  <si>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</si>
  <si>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</si>
  <si>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</si>
  <si>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</si>
  <si>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</si>
  <si>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</si>
  <si>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</si>
  <si>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</si>
  <si>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</si>
  <si>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</si>
  <si>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</si>
  <si>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</si>
  <si>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</si>
  <si>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</si>
  <si>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</si>
  <si>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</si>
  <si>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</si>
  <si>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</si>
  <si>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</si>
  <si>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</si>
  <si>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</si>
  <si>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</si>
  <si>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</si>
  <si>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</si>
  <si>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</si>
  <si>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</si>
  <si>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</si>
  <si>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</si>
  <si>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</si>
  <si>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</si>
  <si>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</si>
  <si>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</si>
  <si>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</si>
  <si>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</si>
  <si>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</si>
  <si>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</si>
  <si>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</si>
  <si>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</si>
  <si>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</si>
  <si>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</si>
  <si>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</si>
  <si>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</si>
  <si>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</si>
  <si>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</si>
  <si>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</si>
  <si>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</si>
  <si>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</si>
  <si>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</si>
  <si>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</si>
  <si>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</si>
  <si>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</si>
  <si>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</si>
  <si>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</si>
  <si>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</si>
  <si>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</si>
  <si>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</si>
  <si>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</si>
  <si>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</si>
  <si>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</si>
  <si>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</si>
  <si>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</si>
  <si>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</si>
  <si>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</si>
  <si>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</si>
  <si>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</si>
  <si>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</si>
  <si>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</si>
  <si>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</si>
  <si>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</si>
  <si>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</si>
  <si>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</si>
  <si>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</si>
  <si>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</si>
  <si>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</si>
  <si>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</si>
  <si>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</si>
  <si>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</si>
  <si>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</si>
  <si>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</si>
  <si>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</si>
  <si>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</si>
  <si>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</si>
  <si>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</si>
  <si>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</si>
  <si>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</si>
  <si>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</si>
  <si>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</si>
  <si>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</si>
  <si>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</si>
  <si>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</si>
  <si>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</si>
  <si>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</si>
  <si>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</si>
  <si>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</si>
  <si>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</si>
  <si>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</si>
  <si>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</si>
  <si>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</si>
  <si>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</si>
  <si>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</si>
  <si>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</si>
  <si>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</si>
  <si>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</si>
  <si>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</si>
  <si>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</si>
  <si>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</si>
  <si>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</si>
  <si>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</si>
  <si>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</si>
  <si>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</si>
  <si>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</si>
  <si>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</si>
  <si>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</si>
  <si>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</si>
  <si>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</si>
  <si>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</si>
  <si>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</si>
  <si>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</si>
  <si>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</si>
  <si>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</si>
  <si>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</si>
  <si>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</si>
  <si>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</si>
  <si>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</si>
  <si>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</si>
  <si>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</si>
  <si>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</si>
  <si>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</si>
  <si>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</si>
  <si>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</si>
  <si>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</si>
  <si>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</si>
  <si>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</si>
  <si>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</si>
  <si>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</si>
  <si>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</si>
  <si>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</si>
  <si>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</si>
  <si>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</si>
  <si>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</si>
  <si>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</si>
  <si>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</si>
  <si>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</si>
  <si>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</si>
  <si>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</si>
  <si>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</si>
  <si>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</si>
  <si>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</si>
  <si>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</si>
  <si>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</si>
  <si>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</si>
  <si>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</si>
  <si>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</si>
  <si>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</si>
  <si>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</si>
  <si>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</si>
  <si>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</si>
  <si>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</si>
  <si>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</si>
  <si>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</si>
  <si>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</si>
  <si>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</si>
  <si>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</si>
  <si>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</si>
  <si>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</si>
  <si>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</si>
  <si>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</si>
  <si>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</si>
  <si>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</si>
  <si>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</si>
  <si>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</si>
  <si>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</si>
  <si>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</si>
  <si>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</si>
  <si>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</si>
  <si>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</si>
  <si>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</si>
  <si>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</si>
  <si>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</si>
  <si>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</si>
  <si>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</si>
  <si>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</si>
  <si>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</si>
  <si>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</si>
  <si>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</si>
  <si>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</si>
  <si>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</si>
  <si>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</si>
  <si>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</si>
  <si>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</si>
  <si>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</si>
  <si>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</si>
  <si>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</si>
  <si>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</si>
  <si>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</si>
  <si>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</si>
  <si>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</si>
  <si>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</si>
  <si>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</si>
  <si>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</si>
  <si>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</si>
  <si>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</si>
  <si>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</si>
  <si>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</si>
  <si>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</si>
  <si>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</si>
  <si>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</si>
  <si>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</si>
  <si>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</si>
  <si>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</si>
  <si>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</si>
  <si>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</si>
  <si>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</si>
  <si>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</si>
  <si>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</si>
  <si>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</si>
  <si>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</si>
  <si>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</si>
  <si>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</si>
  <si>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</si>
  <si>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</si>
  <si>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</si>
  <si>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</si>
  <si>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</si>
  <si>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</si>
  <si>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</si>
  <si>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</si>
  <si>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</si>
  <si>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</si>
  <si>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</si>
  <si>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</si>
  <si>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</si>
  <si>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</si>
  <si>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</si>
  <si>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</si>
  <si>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</si>
  <si>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</si>
  <si>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</si>
  <si>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</si>
  <si>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</si>
  <si>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</si>
  <si>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</si>
  <si>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</si>
  <si>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</si>
  <si>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</si>
  <si>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</si>
  <si>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</si>
  <si>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</si>
  <si>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</si>
  <si>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</si>
  <si>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</si>
  <si>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</si>
  <si>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</si>
  <si>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</si>
  <si>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</si>
  <si>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</si>
  <si>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</si>
  <si>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</si>
  <si>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</si>
  <si>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</si>
  <si>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</si>
  <si>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</si>
  <si>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</si>
  <si>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</si>
  <si>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</si>
  <si>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</si>
  <si>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</si>
  <si>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</si>
  <si>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</si>
  <si>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</si>
  <si>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</si>
  <si>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</si>
  <si>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</si>
  <si>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</si>
  <si>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</si>
  <si>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</si>
  <si>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</si>
  <si>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</si>
  <si>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</si>
  <si>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</si>
  <si>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</si>
  <si>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</si>
  <si>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</si>
  <si>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</si>
  <si>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</si>
  <si>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</si>
  <si>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</si>
  <si>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</si>
  <si>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</si>
  <si>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</si>
  <si>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</si>
  <si>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</si>
  <si>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</si>
  <si>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</si>
  <si>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</si>
  <si>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</si>
  <si>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</si>
  <si>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</si>
  <si>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</si>
  <si>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</si>
  <si>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</si>
  <si>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</si>
  <si>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</si>
  <si>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</si>
  <si>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</si>
  <si>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</si>
  <si>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</si>
  <si>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</si>
  <si>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</si>
  <si>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</si>
  <si>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</si>
  <si>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</si>
  <si>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</si>
  <si>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</si>
  <si>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</si>
  <si>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</si>
  <si>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</si>
  <si>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</si>
  <si>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</si>
  <si>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</si>
  <si>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</si>
  <si>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</si>
  <si>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</si>
  <si>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</si>
  <si>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</si>
  <si>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</si>
  <si>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</si>
  <si>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</si>
  <si>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</si>
  <si>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</si>
  <si>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</si>
  <si>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</si>
  <si>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</si>
  <si>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</si>
  <si>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</si>
  <si>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</si>
  <si>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</si>
  <si>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</si>
  <si>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</si>
  <si>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</si>
  <si>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</si>
  <si>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</si>
  <si>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</si>
  <si>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</si>
  <si>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</si>
  <si>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</si>
  <si>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</si>
  <si>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</si>
  <si>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</si>
  <si>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</si>
  <si>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</si>
  <si>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</si>
  <si>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</si>
  <si>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</si>
  <si>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</si>
  <si>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</si>
  <si>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</si>
  <si>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</si>
  <si>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</si>
  <si>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</si>
  <si>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</si>
  <si>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</si>
  <si>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</si>
  <si>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</si>
  <si>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</si>
  <si>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</si>
  <si>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</si>
  <si>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</si>
  <si>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</si>
  <si>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</si>
  <si>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</si>
  <si>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</si>
  <si>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</si>
  <si>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</si>
  <si>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</si>
  <si>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</si>
  <si>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</si>
  <si>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</si>
  <si>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</si>
  <si>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</si>
  <si>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</si>
  <si>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</si>
  <si>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</si>
  <si>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</si>
  <si>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</si>
  <si>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</si>
  <si>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</si>
  <si>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</si>
  <si>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</si>
  <si>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</si>
  <si>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</si>
  <si>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</si>
  <si>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</si>
  <si>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</si>
  <si>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</si>
  <si>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</si>
  <si>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</si>
  <si>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</si>
  <si>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</si>
  <si>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</si>
  <si>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</si>
  <si>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</si>
  <si>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</si>
  <si>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</si>
  <si>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</si>
  <si>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</si>
  <si>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</si>
  <si>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</si>
  <si>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</si>
  <si>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</si>
  <si>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</si>
  <si>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</si>
  <si>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</si>
  <si>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</si>
  <si>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</si>
  <si>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</si>
  <si>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</si>
  <si>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</si>
  <si>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</si>
  <si>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</si>
  <si>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</si>
  <si>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</si>
  <si>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</si>
  <si>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</si>
  <si>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</si>
  <si>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</si>
  <si>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</si>
  <si>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</si>
  <si>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</si>
  <si>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</si>
  <si>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</si>
  <si>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</si>
  <si>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</si>
  <si>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</si>
  <si>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</si>
  <si>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</si>
  <si>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</si>
  <si>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</si>
  <si>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</si>
  <si>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</si>
  <si>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</si>
  <si>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</si>
  <si>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</si>
  <si>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</si>
  <si>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</si>
  <si>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</si>
  <si>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</si>
  <si>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</si>
  <si>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</si>
  <si>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</si>
  <si>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</si>
  <si>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</si>
  <si>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</si>
  <si>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</si>
  <si>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</si>
  <si>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</si>
  <si>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</si>
  <si>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</si>
  <si>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</si>
  <si>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</si>
  <si>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</si>
  <si>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</si>
  <si>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</si>
  <si>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</si>
  <si>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</si>
  <si>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</si>
  <si>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</si>
  <si>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</si>
  <si>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</si>
  <si>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</si>
  <si>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</si>
  <si>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</si>
  <si>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</si>
  <si>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</si>
  <si>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</si>
  <si>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</si>
  <si>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</si>
  <si>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</si>
  <si>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</si>
  <si>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</si>
  <si>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</si>
  <si>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</si>
  <si>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</si>
  <si>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</si>
  <si>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</si>
  <si>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</si>
  <si>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</si>
  <si>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</si>
  <si>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</si>
  <si>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</si>
  <si>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</si>
  <si>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</si>
  <si>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</si>
  <si>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</si>
  <si>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</si>
  <si>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</si>
  <si>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</si>
  <si>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</si>
  <si>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</si>
  <si>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</si>
  <si>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</si>
  <si>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</si>
  <si>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</si>
  <si>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</si>
  <si>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</si>
  <si>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</si>
  <si>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</si>
  <si>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</si>
  <si>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</si>
  <si>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</si>
  <si>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</si>
  <si>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</si>
  <si>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</si>
  <si>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</si>
  <si>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</si>
  <si>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</si>
  <si>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</si>
  <si>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</si>
  <si>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</si>
  <si>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</si>
  <si>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</si>
  <si>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</si>
  <si>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</si>
  <si>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</si>
  <si>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</si>
  <si>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</si>
  <si>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</si>
  <si>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</si>
  <si>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</si>
  <si>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</si>
  <si>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</si>
  <si>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</si>
  <si>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</si>
  <si>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</si>
  <si>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</si>
  <si>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</si>
  <si>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</si>
  <si>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</si>
  <si>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</si>
  <si>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</si>
  <si>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</si>
  <si>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</si>
  <si>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</si>
  <si>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</si>
  <si>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</si>
  <si>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</si>
  <si>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</si>
  <si>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</si>
  <si>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</si>
  <si>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</si>
  <si>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</si>
  <si>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</si>
  <si>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</si>
  <si>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</si>
  <si>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</si>
  <si>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</si>
  <si>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</si>
  <si>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</si>
  <si>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</si>
  <si>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</si>
  <si>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</si>
  <si>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</si>
  <si>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</si>
  <si>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</si>
  <si>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</si>
  <si>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</si>
  <si>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</si>
  <si>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</si>
  <si>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</si>
  <si>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</si>
  <si>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</si>
  <si>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</si>
  <si>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</si>
  <si>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</si>
  <si>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</si>
  <si>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</si>
  <si>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</si>
  <si>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</si>
  <si>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</si>
  <si>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</si>
  <si>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</si>
  <si>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</si>
  <si>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</si>
  <si>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</si>
  <si>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</si>
  <si>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</si>
  <si>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</si>
  <si>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</si>
  <si>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</si>
  <si>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</si>
  <si>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</si>
  <si>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</si>
  <si>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</si>
  <si>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</si>
  <si>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</si>
  <si>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</si>
  <si>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</si>
  <si>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</si>
  <si>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</si>
  <si>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</si>
  <si>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</si>
  <si>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</si>
  <si>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</si>
  <si>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</si>
  <si>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</si>
  <si>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</si>
  <si>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</si>
  <si>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</si>
  <si>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</si>
  <si>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</si>
  <si>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</si>
  <si>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</si>
  <si>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</si>
  <si>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</si>
  <si>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</si>
  <si>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</si>
  <si>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</si>
  <si>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</si>
  <si>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</si>
  <si>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</si>
  <si>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</si>
  <si>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</si>
  <si>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</si>
  <si>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</si>
  <si>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</si>
  <si>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</si>
  <si>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</si>
  <si>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</si>
  <si>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</si>
  <si>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</si>
  <si>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</si>
  <si>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</si>
  <si>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</si>
  <si>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</si>
  <si>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</si>
  <si>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</si>
  <si>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</si>
  <si>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</si>
  <si>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</si>
  <si>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</si>
  <si>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</si>
  <si>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</si>
  <si>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</si>
  <si>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</si>
  <si>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</si>
  <si>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</si>
  <si>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</si>
  <si>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</si>
  <si>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</si>
  <si>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</si>
  <si>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</si>
  <si>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</si>
  <si>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</si>
  <si>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</si>
  <si>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</si>
  <si>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</si>
  <si>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</si>
  <si>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</si>
  <si>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</si>
  <si>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</si>
  <si>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</si>
  <si>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</si>
  <si>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</si>
  <si>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</si>
  <si>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</si>
  <si>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</si>
  <si>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</si>
  <si>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</si>
  <si>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</si>
  <si>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</si>
  <si>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</si>
  <si>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</si>
  <si>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</si>
  <si>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</si>
  <si>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</si>
  <si>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</si>
  <si>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</si>
  <si>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</si>
  <si>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</si>
  <si>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</si>
  <si>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</si>
  <si>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</si>
  <si>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</si>
  <si>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</si>
  <si>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</si>
  <si>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</si>
  <si>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</si>
  <si>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</si>
  <si>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</si>
  <si>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</si>
  <si>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</si>
  <si>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</si>
  <si>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</si>
  <si>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</si>
  <si>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</si>
  <si>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</si>
  <si>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</si>
  <si>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</si>
  <si>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</si>
  <si>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</si>
  <si>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</si>
  <si>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</si>
  <si>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</si>
  <si>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</si>
  <si>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</si>
  <si>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</si>
  <si>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</si>
  <si>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</si>
  <si>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</si>
  <si>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</si>
  <si>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</si>
  <si>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</si>
  <si>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</si>
  <si>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</si>
  <si>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</si>
  <si>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</si>
  <si>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</si>
  <si>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</si>
  <si>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</si>
  <si>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</si>
  <si>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</si>
  <si>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</si>
  <si>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</si>
  <si>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</si>
  <si>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</si>
  <si>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</si>
  <si>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</si>
  <si>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</si>
  <si>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</si>
  <si>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</si>
  <si>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</si>
  <si>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</si>
  <si>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</si>
  <si>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</si>
  <si>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</si>
  <si>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</si>
  <si>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</si>
  <si>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</si>
  <si>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</si>
  <si>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</si>
  <si>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</si>
  <si>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</si>
  <si>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</si>
  <si>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</si>
  <si>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</si>
  <si>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</si>
  <si>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</si>
  <si>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</si>
  <si>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</si>
  <si>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</si>
  <si>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</si>
  <si>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</si>
  <si>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</si>
  <si>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</si>
  <si>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</si>
  <si>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</si>
  <si>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</si>
  <si>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</si>
  <si>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</si>
  <si>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</si>
  <si>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</si>
  <si>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</si>
  <si>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</si>
  <si>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</si>
  <si>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</si>
  <si>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</si>
  <si>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</si>
  <si>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</si>
  <si>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</si>
  <si>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</si>
  <si>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</si>
  <si>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</si>
  <si>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</si>
  <si>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</si>
  <si>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</si>
  <si>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</si>
  <si>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</si>
  <si>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</si>
  <si>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</si>
  <si>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</si>
  <si>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</si>
  <si>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</si>
  <si>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</si>
  <si>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</si>
  <si>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</si>
  <si>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</si>
  <si>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</si>
  <si>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</si>
  <si>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</si>
  <si>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</si>
  <si>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</si>
  <si>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</si>
  <si>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</si>
  <si>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</si>
  <si>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</si>
  <si>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</si>
  <si>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</si>
  <si>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</si>
  <si>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</si>
  <si>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</si>
  <si>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</si>
  <si>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</si>
  <si>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</si>
  <si>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</si>
  <si>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</si>
  <si>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</si>
  <si>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</si>
  <si>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</si>
  <si>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</si>
  <si>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</si>
  <si>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</si>
  <si>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</si>
  <si>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</si>
  <si>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</si>
  <si>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</si>
  <si>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</si>
  <si>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</si>
  <si>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</si>
  <si>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</si>
  <si>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</si>
  <si>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</si>
  <si>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</si>
  <si>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</si>
  <si>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</si>
  <si>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</si>
  <si>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</si>
  <si>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</si>
  <si>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</si>
  <si>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</si>
  <si>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</si>
  <si>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</si>
  <si>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</si>
  <si>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</si>
  <si>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</si>
  <si>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</si>
  <si>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</si>
  <si>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</si>
  <si>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</si>
  <si>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</si>
  <si>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</si>
  <si>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</si>
  <si>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</si>
  <si>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</si>
  <si>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</si>
  <si>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</si>
  <si>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</si>
  <si>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</si>
  <si>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</si>
  <si>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</si>
  <si>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</si>
  <si>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</si>
  <si>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</si>
  <si>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</si>
  <si>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</si>
  <si>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</si>
  <si>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</si>
  <si>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</si>
  <si>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</si>
  <si>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</si>
  <si>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</si>
  <si>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</si>
  <si>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</si>
  <si>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</si>
  <si>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</si>
  <si>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</si>
  <si>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</si>
  <si>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</si>
  <si>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</si>
  <si>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</si>
  <si>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</si>
  <si>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</si>
  <si>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</si>
  <si>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</si>
  <si>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</si>
  <si>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</si>
  <si>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</si>
  <si>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</si>
  <si>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</si>
  <si>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</si>
  <si>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</si>
  <si>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</si>
  <si>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</si>
  <si>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</si>
  <si>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</si>
  <si>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</si>
  <si>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</si>
  <si>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</si>
  <si>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</si>
  <si>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</si>
  <si>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</si>
  <si>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</si>
  <si>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</si>
  <si>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</si>
  <si>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</si>
  <si>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</si>
  <si>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</si>
  <si>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</si>
  <si>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</si>
  <si>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</si>
  <si>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</si>
  <si>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</si>
  <si>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</si>
  <si>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</si>
  <si>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</si>
  <si>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</si>
  <si>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</si>
  <si>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</si>
  <si>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</si>
  <si>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</si>
  <si>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</si>
  <si>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</si>
  <si>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</si>
  <si>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</si>
  <si>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</si>
  <si>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</si>
  <si>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</si>
  <si>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</si>
  <si>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</si>
  <si>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</si>
  <si>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</si>
  <si>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</si>
  <si>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</si>
  <si>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</si>
  <si>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</si>
  <si>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</si>
  <si>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</si>
  <si>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</si>
  <si>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</si>
  <si>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</si>
  <si>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</si>
  <si>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</si>
  <si>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</si>
  <si>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</si>
  <si>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</si>
  <si>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</si>
  <si>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</si>
  <si>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</si>
  <si>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</si>
  <si>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</si>
  <si>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</si>
  <si>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</si>
  <si>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</si>
  <si>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</si>
  <si>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</si>
  <si>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</si>
  <si>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</si>
  <si>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</si>
  <si>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</si>
  <si>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</si>
  <si>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</si>
  <si>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</si>
  <si>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</si>
  <si>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</si>
  <si>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</si>
  <si>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</si>
  <si>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</si>
  <si>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</si>
  <si>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</si>
  <si>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</si>
  <si>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</si>
  <si>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</si>
  <si>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</si>
  <si>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</si>
  <si>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</si>
  <si>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</si>
  <si>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</si>
  <si>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</si>
  <si>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</si>
  <si>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</si>
  <si>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</si>
  <si>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</si>
  <si>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</si>
  <si>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</si>
  <si>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</si>
  <si>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</si>
  <si>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</si>
  <si>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</si>
  <si>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</si>
  <si>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</si>
  <si>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</si>
  <si>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</si>
  <si>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</si>
  <si>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</si>
  <si>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</si>
  <si>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</si>
  <si>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</si>
  <si>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</si>
  <si>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</si>
  <si>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</si>
  <si>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</si>
  <si>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</si>
  <si>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</si>
  <si>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</si>
  <si>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</si>
  <si>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</si>
  <si>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</si>
  <si>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</si>
  <si>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</si>
  <si>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</si>
  <si>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</si>
  <si>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</si>
  <si>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</si>
  <si>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</si>
  <si>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</si>
  <si>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</si>
  <si>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</si>
  <si>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</si>
  <si>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</si>
  <si>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</si>
  <si>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</si>
  <si>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</si>
  <si>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</si>
  <si>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</si>
  <si>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</si>
  <si>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</si>
  <si>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</si>
  <si>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</si>
  <si>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</si>
  <si>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</si>
  <si>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</si>
  <si>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</si>
  <si>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</si>
  <si>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</si>
  <si>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</si>
  <si>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</si>
  <si>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</si>
  <si>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</si>
  <si>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</si>
  <si>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</si>
  <si>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</si>
  <si>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</si>
  <si>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</si>
  <si>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</si>
  <si>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</si>
  <si>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</si>
  <si>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</si>
  <si>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</si>
  <si>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</si>
  <si>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</si>
  <si>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</si>
  <si>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</si>
  <si>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</si>
  <si>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</si>
  <si>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</si>
  <si>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</si>
  <si>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</si>
  <si>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</si>
  <si>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</si>
  <si>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</si>
  <si>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</si>
  <si>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</si>
  <si>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</si>
  <si>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</si>
  <si>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</si>
  <si>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</si>
  <si>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</si>
  <si>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</si>
  <si>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</si>
  <si>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</si>
  <si>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</si>
  <si>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</si>
  <si>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</si>
  <si>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</si>
  <si>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</si>
  <si>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</si>
  <si>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</si>
  <si>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</si>
  <si>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</si>
  <si>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</si>
  <si>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</si>
  <si>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</si>
  <si>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</si>
  <si>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</si>
  <si>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</si>
  <si>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</si>
  <si>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</si>
  <si>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</si>
  <si>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</si>
  <si>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</si>
  <si>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</si>
  <si>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</si>
  <si>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</si>
  <si>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</si>
  <si>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</si>
  <si>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</si>
  <si>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</si>
  <si>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</si>
  <si>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</si>
  <si>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</si>
  <si>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</si>
  <si>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</si>
  <si>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</si>
  <si>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</si>
  <si>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</si>
  <si>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</si>
  <si>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</si>
  <si>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</si>
  <si>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</si>
  <si>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</si>
  <si>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</si>
  <si>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</si>
  <si>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</si>
  <si>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</si>
  <si>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</si>
  <si>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</si>
  <si>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</si>
  <si>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</si>
  <si>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</si>
  <si>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</si>
  <si>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</si>
  <si>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</si>
  <si>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</si>
  <si>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</si>
  <si>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</si>
  <si>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</si>
  <si>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</si>
  <si>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</si>
  <si>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</si>
  <si>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</si>
  <si>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</si>
  <si>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</si>
  <si>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</si>
  <si>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</si>
  <si>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</si>
  <si>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</si>
  <si>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</si>
  <si>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</si>
  <si>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</si>
  <si>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</si>
  <si>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</si>
  <si>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</si>
  <si>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</si>
  <si>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</si>
  <si>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</si>
  <si>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</si>
  <si>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</si>
  <si>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</si>
  <si>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</si>
  <si>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</si>
  <si>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</si>
  <si>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</si>
  <si>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</si>
  <si>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</si>
  <si>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</si>
  <si>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</si>
  <si>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</si>
  <si>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</si>
  <si>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</si>
  <si>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</si>
  <si>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</si>
  <si>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</si>
  <si>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</si>
  <si>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</si>
  <si>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</si>
  <si>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</si>
  <si>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</si>
  <si>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</si>
  <si>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</si>
  <si>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</si>
  <si>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</si>
  <si>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</si>
  <si>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</si>
  <si>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</si>
  <si>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</si>
  <si>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</si>
  <si>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</si>
  <si>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</si>
  <si>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</si>
  <si>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</si>
  <si>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</si>
  <si>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</si>
  <si>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</si>
  <si>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</si>
  <si>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</si>
  <si>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</si>
  <si>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</si>
  <si>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</si>
  <si>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</si>
  <si>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</si>
  <si>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</si>
  <si>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</si>
  <si>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</si>
  <si>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</si>
  <si>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</si>
  <si>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</si>
  <si>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</si>
  <si>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</si>
  <si>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</si>
  <si>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</si>
  <si>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</si>
  <si>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</si>
  <si>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</si>
  <si>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</si>
  <si>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</si>
  <si>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</si>
  <si>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</si>
  <si>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</si>
  <si>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</si>
  <si>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</si>
  <si>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</si>
  <si>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</si>
  <si>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</si>
  <si>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</si>
  <si>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</si>
  <si>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</si>
  <si>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</si>
  <si>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</si>
  <si>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</si>
  <si>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</si>
  <si>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</si>
  <si>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</si>
  <si>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</si>
  <si>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</si>
  <si>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</si>
  <si>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</si>
  <si>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</si>
  <si>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</si>
  <si>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</si>
  <si>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</si>
  <si>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</si>
  <si>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</si>
  <si>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</si>
  <si>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</si>
  <si>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</si>
  <si>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</si>
  <si>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</si>
  <si>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</si>
  <si>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</si>
  <si>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</si>
  <si>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</si>
  <si>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</si>
  <si>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</si>
  <si>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</si>
  <si>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</si>
  <si>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</si>
  <si>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</si>
  <si>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</si>
  <si>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</si>
  <si>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</si>
  <si>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</si>
  <si>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</si>
  <si>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</si>
  <si>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</si>
  <si>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</si>
  <si>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</si>
  <si>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</si>
  <si>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</si>
  <si>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</si>
  <si>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</si>
  <si>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</si>
  <si>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</si>
  <si>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</si>
  <si>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</si>
  <si>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</si>
  <si>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</si>
  <si>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</si>
  <si>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</si>
  <si>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</si>
  <si>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</si>
  <si>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</si>
  <si>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</si>
  <si>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</si>
  <si>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</si>
  <si>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</si>
  <si>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</si>
  <si>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</si>
  <si>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</si>
  <si>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</si>
  <si>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</si>
  <si>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</si>
  <si>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</si>
  <si>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</si>
  <si>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</si>
  <si>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</si>
  <si>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</si>
  <si>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</si>
  <si>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</si>
  <si>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</si>
  <si>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</si>
  <si>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</si>
  <si>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</si>
  <si>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</si>
  <si>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</si>
  <si>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</si>
  <si>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</si>
  <si>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</si>
  <si>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</si>
  <si>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</si>
  <si>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</si>
  <si>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</si>
  <si>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</si>
  <si>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</si>
  <si>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</si>
  <si>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</si>
  <si>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</si>
  <si>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</si>
  <si>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</si>
  <si>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</si>
  <si>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</si>
  <si>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</si>
  <si>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</si>
  <si>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</si>
  <si>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</si>
  <si>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</si>
  <si>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</si>
  <si>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</si>
  <si>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</si>
  <si>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</si>
  <si>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</si>
  <si>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</si>
  <si>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</si>
  <si>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</si>
  <si>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</si>
  <si>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</si>
  <si>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</si>
  <si>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</si>
  <si>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</si>
  <si>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</si>
  <si>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</si>
  <si>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</si>
  <si>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</si>
  <si>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</si>
  <si>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</si>
  <si>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</si>
  <si>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</si>
  <si>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</si>
  <si>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</si>
  <si>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</si>
  <si>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</si>
  <si>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</si>
  <si>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</si>
  <si>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</si>
  <si>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</si>
  <si>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</si>
  <si>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</si>
  <si>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</si>
  <si>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</si>
  <si>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</si>
  <si>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</si>
  <si>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</si>
  <si>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</si>
  <si>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</si>
  <si>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</si>
  <si>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</si>
  <si>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</si>
  <si>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</si>
  <si>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</si>
  <si>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</si>
  <si>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</si>
  <si>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</si>
  <si>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</si>
  <si>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</si>
  <si>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</si>
  <si>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</si>
  <si>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</si>
  <si>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</si>
  <si>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</si>
  <si>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</si>
  <si>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</si>
  <si>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</si>
  <si>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</si>
  <si>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</si>
  <si>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</si>
  <si>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</si>
  <si>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</si>
  <si>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</si>
  <si>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</si>
  <si>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</si>
  <si>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</si>
  <si>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</si>
  <si>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</si>
  <si>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</si>
  <si>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</si>
  <si>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</si>
  <si>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</si>
  <si>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</si>
  <si>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</si>
  <si>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</si>
  <si>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</si>
  <si>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</si>
  <si>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</si>
  <si>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</si>
  <si>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</si>
  <si>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</si>
  <si>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</si>
  <si>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</si>
  <si>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</si>
  <si>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</si>
  <si>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</si>
  <si>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</si>
  <si>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</si>
  <si>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</si>
  <si>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</si>
  <si>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</si>
  <si>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</si>
  <si>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</si>
  <si>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</si>
  <si>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</si>
  <si>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</si>
  <si>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</si>
  <si>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</si>
  <si>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</si>
  <si>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</si>
  <si>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</si>
  <si>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</si>
  <si>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</si>
  <si>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</si>
  <si>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</si>
  <si>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</si>
  <si>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</si>
  <si>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</si>
  <si>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</si>
  <si>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</si>
  <si>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</si>
  <si>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</si>
  <si>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</si>
  <si>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</si>
  <si>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</si>
  <si>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</si>
  <si>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</si>
  <si>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</si>
  <si>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</si>
  <si>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</si>
  <si>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</si>
  <si>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</si>
  <si>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</si>
  <si>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</si>
  <si>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</si>
  <si>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</si>
  <si>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</si>
  <si>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</si>
  <si>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</si>
  <si>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</si>
  <si>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</si>
  <si>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</si>
  <si>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</si>
  <si>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</si>
  <si>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</si>
  <si>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</si>
  <si>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</si>
  <si>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</si>
  <si>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</si>
  <si>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</si>
  <si>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</si>
  <si>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</si>
  <si>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</si>
  <si>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</si>
  <si>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</si>
  <si>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</si>
  <si>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</si>
  <si>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</si>
  <si>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</si>
  <si>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</si>
  <si>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</si>
  <si>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</si>
  <si>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</si>
  <si>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</si>
  <si>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</si>
  <si>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</si>
  <si>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</si>
  <si>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</si>
  <si>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</si>
  <si>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</si>
  <si>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</si>
  <si>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</si>
  <si>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</si>
  <si>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</si>
  <si>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</si>
  <si>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</si>
  <si>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</si>
  <si>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</si>
  <si>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</si>
  <si>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</si>
  <si>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</si>
  <si>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</si>
  <si>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</si>
  <si>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</si>
  <si>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</si>
  <si>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</si>
  <si>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</si>
  <si>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</si>
  <si>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</si>
  <si>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</si>
  <si>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</si>
  <si>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</si>
  <si>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</si>
  <si>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</si>
  <si>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</si>
  <si>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</si>
  <si>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</si>
  <si>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</si>
  <si>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</si>
  <si>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</si>
  <si>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</si>
  <si>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</si>
  <si>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</si>
  <si>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</si>
  <si>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</si>
  <si>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</si>
  <si>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</si>
  <si>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</si>
  <si>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</si>
  <si>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</si>
  <si>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</si>
  <si>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</si>
  <si>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</si>
  <si>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</si>
  <si>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</si>
  <si>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</si>
  <si>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</si>
  <si>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</si>
  <si>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</si>
  <si>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</si>
  <si>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</si>
  <si>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</si>
  <si>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</si>
  <si>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</si>
  <si>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</si>
  <si>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</si>
  <si>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</si>
  <si>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</si>
  <si>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</si>
  <si>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</si>
  <si>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</si>
  <si>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</si>
  <si>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</si>
  <si>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</si>
  <si>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</si>
  <si>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</si>
  <si>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</si>
  <si>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</si>
  <si>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</si>
  <si>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</si>
  <si>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</si>
  <si>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</si>
  <si>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</si>
  <si>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</si>
  <si>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</si>
  <si>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</si>
  <si>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</si>
  <si>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</si>
  <si>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</si>
  <si>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</si>
  <si>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</si>
  <si>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</si>
  <si>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</si>
  <si>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</si>
  <si>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</si>
  <si>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</si>
  <si>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</si>
  <si>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</si>
  <si>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</si>
  <si>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</si>
  <si>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</si>
  <si>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</si>
  <si>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</si>
  <si>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</si>
  <si>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</si>
  <si>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</si>
  <si>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</si>
  <si>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</si>
  <si>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</si>
  <si>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</si>
  <si>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</si>
  <si>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</si>
  <si>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</si>
  <si>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</si>
  <si>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</si>
  <si>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</si>
  <si>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</si>
  <si>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</si>
  <si>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</si>
  <si>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</si>
  <si>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</si>
  <si>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</si>
  <si>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</si>
  <si>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</si>
  <si>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</si>
  <si>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</si>
  <si>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</si>
  <si>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</si>
  <si>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</si>
  <si>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</si>
  <si>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</si>
  <si>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</si>
  <si>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</si>
  <si>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</si>
  <si>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</si>
  <si>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</si>
  <si>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</si>
  <si>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</si>
  <si>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</si>
  <si>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</si>
  <si>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</si>
  <si>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</si>
  <si>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</si>
  <si>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</si>
  <si>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</si>
  <si>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</si>
  <si>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</si>
  <si>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</si>
  <si>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</si>
  <si>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</si>
  <si>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</si>
  <si>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</si>
  <si>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</si>
  <si>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</si>
  <si>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</si>
  <si>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</si>
  <si>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</si>
  <si>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</si>
  <si>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</si>
  <si>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</si>
  <si>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</si>
  <si>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</si>
  <si>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</si>
  <si>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</si>
  <si>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</si>
  <si>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</si>
  <si>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</si>
  <si>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</si>
  <si>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</si>
  <si>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</si>
  <si>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</si>
  <si>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</si>
  <si>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</si>
  <si>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</si>
  <si>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</si>
  <si>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</si>
  <si>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</si>
  <si>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</si>
  <si>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</si>
  <si>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</si>
  <si>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</si>
  <si>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</si>
  <si>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</si>
  <si>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</si>
  <si>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</si>
  <si>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</si>
  <si>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</si>
  <si>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</si>
  <si>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</si>
  <si>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</si>
  <si>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</si>
  <si>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</si>
  <si>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</si>
  <si>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</si>
  <si>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</si>
  <si>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</si>
  <si>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</si>
  <si>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</si>
  <si>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</si>
  <si>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</si>
  <si>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</si>
  <si>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</si>
  <si>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</si>
  <si>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</si>
  <si>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</si>
  <si>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</si>
  <si>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</si>
  <si>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</si>
  <si>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</si>
  <si>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</si>
  <si>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</si>
  <si>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</si>
  <si>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</si>
  <si>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</si>
  <si>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</si>
  <si>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</si>
  <si>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</si>
  <si>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</si>
  <si>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</si>
  <si>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</si>
  <si>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</si>
  <si>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</si>
  <si>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</si>
  <si>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</si>
  <si>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</si>
  <si>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</si>
  <si>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</si>
  <si>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</si>
  <si>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</si>
  <si>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</si>
  <si>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</si>
  <si>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</si>
  <si>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</si>
  <si>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</si>
  <si>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</si>
  <si>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</si>
  <si>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</si>
  <si>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</si>
  <si>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</si>
  <si>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</si>
  <si>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</si>
  <si>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</si>
  <si>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</si>
  <si>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</si>
  <si>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</si>
  <si>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</si>
  <si>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</si>
  <si>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</si>
  <si>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</si>
  <si>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</si>
  <si>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</si>
  <si>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</si>
  <si>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</si>
  <si>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</si>
  <si>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</si>
  <si>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</si>
  <si>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</si>
  <si>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</si>
  <si>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</si>
  <si>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</si>
  <si>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</si>
  <si>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</si>
  <si>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</si>
  <si>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</si>
  <si>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</si>
  <si>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</si>
  <si>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</si>
  <si>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</si>
  <si>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</si>
  <si>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</si>
  <si>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</si>
  <si>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</si>
  <si>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</si>
  <si>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</si>
  <si>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</si>
  <si>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</si>
  <si>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</si>
  <si>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</si>
  <si>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</si>
  <si>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</si>
  <si>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</si>
  <si>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</si>
  <si>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</si>
  <si>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</si>
  <si>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</si>
  <si>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</si>
  <si>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</si>
  <si>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</si>
  <si>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</si>
  <si>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</si>
  <si>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</si>
  <si>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</si>
  <si>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</si>
  <si>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</si>
  <si>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</si>
  <si>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</si>
  <si>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</si>
  <si>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</si>
  <si>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</si>
  <si>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</si>
  <si>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</si>
  <si>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</si>
  <si>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</si>
  <si>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</si>
  <si>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</si>
  <si>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</si>
  <si>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</si>
  <si>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</si>
  <si>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</si>
  <si>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</si>
  <si>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</si>
  <si>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</si>
  <si>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</si>
  <si>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</si>
  <si>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</si>
  <si>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</si>
  <si>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</si>
  <si>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</si>
  <si>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</si>
  <si>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</si>
  <si>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</si>
  <si>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</si>
  <si>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</si>
  <si>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</si>
  <si>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</si>
  <si>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</si>
  <si>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</si>
  <si>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</si>
  <si>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</si>
  <si>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</si>
  <si>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</si>
  <si>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</si>
  <si>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</si>
  <si>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</si>
  <si>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</si>
  <si>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</si>
  <si>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</si>
  <si>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</si>
  <si>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</si>
  <si>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</si>
  <si>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</si>
  <si>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</si>
  <si>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</si>
  <si>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</si>
  <si>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</si>
  <si>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</si>
  <si>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</si>
  <si>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</si>
  <si>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</si>
  <si>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</si>
  <si>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</si>
  <si>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</si>
  <si>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</si>
  <si>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</si>
  <si>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</si>
  <si>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</si>
  <si>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</si>
  <si>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</si>
  <si>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</si>
  <si>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</si>
  <si>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</si>
  <si>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</si>
  <si>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</si>
  <si>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</si>
  <si>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</si>
  <si>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</si>
  <si>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</si>
  <si>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</si>
  <si>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</si>
  <si>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</si>
  <si>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</si>
  <si>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</si>
  <si>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</si>
  <si>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</si>
  <si>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</si>
  <si>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</si>
  <si>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</si>
  <si>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</si>
  <si>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</si>
  <si>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</si>
  <si>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</si>
  <si>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</si>
  <si>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</si>
  <si>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</si>
  <si>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</si>
  <si>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</si>
  <si>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</si>
  <si>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</si>
  <si>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</si>
  <si>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</si>
  <si>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</si>
  <si>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</si>
  <si>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</si>
  <si>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</si>
  <si>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</si>
  <si>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</si>
  <si>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</si>
  <si>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</si>
  <si>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</si>
  <si>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</si>
  <si>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</si>
  <si>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</si>
  <si>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</si>
  <si>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</si>
  <si>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</si>
  <si>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</si>
  <si>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</si>
  <si>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</si>
  <si>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</si>
  <si>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</si>
  <si>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</si>
  <si>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</si>
  <si>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</si>
  <si>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</si>
  <si>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</si>
  <si>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</si>
  <si>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</si>
  <si>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</si>
  <si>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</si>
  <si>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</si>
  <si>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</si>
  <si>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</si>
  <si>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</si>
  <si>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</si>
  <si>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</si>
  <si>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</si>
  <si>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</si>
  <si>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</si>
  <si>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</si>
  <si>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</si>
  <si>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</si>
  <si>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</si>
  <si>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</si>
  <si>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</si>
  <si>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</si>
  <si>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</si>
  <si>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</si>
  <si>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</si>
  <si>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</si>
  <si>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</si>
  <si>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</si>
  <si>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</si>
  <si>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</si>
  <si>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</si>
  <si>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</si>
  <si>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</si>
  <si>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</si>
  <si>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</si>
  <si>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</si>
  <si>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</si>
  <si>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</si>
  <si>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</si>
  <si>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</si>
  <si>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</si>
  <si>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</si>
  <si>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</si>
  <si>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</si>
  <si>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</si>
  <si>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</si>
  <si>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</si>
  <si>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</si>
  <si>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</si>
  <si>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</si>
  <si>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</si>
  <si>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</si>
  <si>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</si>
  <si>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</si>
  <si>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</si>
  <si>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</si>
  <si>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</si>
  <si>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</si>
  <si>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</si>
  <si>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</si>
  <si>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</si>
  <si>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</si>
  <si>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</si>
  <si>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</si>
  <si>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</si>
  <si>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</si>
  <si>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</si>
  <si>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</si>
  <si>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</si>
  <si>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</si>
  <si>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</si>
  <si>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</si>
  <si>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</si>
  <si>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</si>
  <si>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</si>
  <si>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</si>
  <si>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</si>
  <si>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</si>
  <si>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</si>
  <si>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</si>
  <si>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</si>
  <si>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</si>
  <si>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</si>
  <si>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</si>
  <si>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</si>
  <si>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</si>
  <si>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</si>
  <si>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</si>
  <si>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</si>
  <si>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</si>
  <si>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</si>
  <si>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</si>
  <si>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</si>
  <si>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</si>
  <si>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</si>
  <si>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</si>
  <si>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</si>
  <si>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</si>
  <si>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</si>
  <si>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</si>
  <si>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</si>
  <si>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</si>
  <si>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</si>
  <si>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</si>
  <si>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</si>
  <si>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</si>
  <si>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</si>
  <si>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</si>
  <si>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</si>
  <si>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</si>
  <si>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</si>
  <si>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</si>
  <si>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</si>
  <si>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</si>
  <si>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</si>
  <si>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</si>
  <si>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</si>
  <si>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</si>
  <si>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</si>
  <si>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</si>
  <si>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</si>
  <si>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</si>
  <si>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</si>
  <si>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</si>
  <si>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</si>
  <si>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</si>
  <si>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</si>
  <si>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</si>
  <si>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</si>
  <si>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</si>
  <si>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</si>
  <si>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</si>
  <si>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</si>
  <si>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</si>
  <si>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</si>
  <si>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</si>
  <si>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</si>
  <si>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</si>
  <si>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</si>
  <si>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</si>
  <si>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</si>
  <si>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</si>
  <si>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</si>
  <si>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</si>
  <si>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</si>
  <si>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</si>
  <si>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</si>
  <si>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</si>
  <si>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</si>
  <si>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</si>
  <si>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</si>
  <si>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</si>
  <si>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</si>
  <si>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</si>
  <si>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</si>
  <si>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</si>
  <si>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</si>
  <si>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</si>
  <si>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</si>
  <si>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</si>
  <si>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</si>
  <si>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</si>
  <si>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</si>
  <si>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</si>
  <si>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</si>
  <si>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</si>
  <si>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</si>
  <si>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</si>
  <si>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</si>
  <si>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</si>
  <si>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</si>
  <si>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</si>
  <si>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</si>
  <si>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</si>
  <si>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</si>
  <si>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</si>
  <si>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</si>
  <si>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</si>
  <si>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</si>
  <si>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</si>
  <si>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</si>
  <si>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</si>
  <si>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</si>
  <si>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</si>
  <si>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</si>
  <si>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</si>
  <si>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</si>
  <si>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</si>
  <si>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</si>
  <si>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</si>
  <si>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</si>
  <si>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</si>
  <si>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</si>
  <si>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</si>
  <si>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</si>
  <si>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</si>
  <si>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</si>
  <si>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</si>
  <si>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</si>
  <si>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</si>
  <si>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</si>
  <si>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</si>
  <si>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</si>
  <si>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</si>
  <si>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</si>
  <si>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</si>
  <si>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</si>
  <si>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</si>
  <si>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</si>
  <si>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</si>
  <si>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</si>
  <si>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</si>
  <si>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</si>
  <si>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</si>
  <si>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</si>
  <si>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</si>
  <si>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</si>
  <si>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</si>
  <si>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</si>
  <si>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</si>
  <si>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</si>
  <si>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</si>
  <si>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</si>
  <si>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</si>
  <si>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</si>
  <si>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</si>
  <si>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</si>
  <si>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</si>
  <si>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</si>
  <si>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</si>
  <si>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</si>
  <si>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</si>
  <si>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</si>
  <si>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</si>
  <si>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</si>
  <si>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</si>
  <si>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</si>
  <si>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</si>
  <si>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</si>
  <si>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</si>
  <si>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</si>
  <si>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</si>
  <si>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</si>
  <si>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</si>
  <si>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</si>
  <si>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</si>
  <si>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</si>
  <si>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</si>
  <si>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</si>
  <si>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</si>
  <si>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</si>
  <si>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</si>
  <si>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</si>
  <si>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</si>
  <si>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</si>
  <si>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</si>
  <si>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</si>
  <si>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</si>
  <si>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</si>
  <si>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</si>
  <si>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</si>
  <si>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</si>
  <si>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</si>
  <si>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</si>
  <si>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</si>
  <si>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</si>
  <si>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</si>
  <si>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</si>
  <si>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</si>
  <si>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</si>
  <si>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</si>
  <si>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</si>
  <si>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</si>
  <si>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</si>
  <si>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</si>
  <si>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</si>
  <si>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</si>
  <si>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</si>
  <si>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</si>
  <si>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</si>
  <si>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</si>
  <si>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</si>
  <si>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</si>
  <si>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</si>
  <si>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</si>
  <si>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</si>
  <si>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</si>
  <si>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</si>
  <si>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</si>
  <si>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</si>
  <si>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</si>
  <si>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</si>
  <si>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</si>
  <si>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</si>
  <si>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</si>
  <si>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</si>
  <si>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</si>
  <si>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</si>
  <si>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</si>
  <si>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</si>
  <si>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</si>
  <si>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</si>
  <si>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</si>
  <si>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</si>
  <si>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</si>
  <si>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</si>
  <si>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</si>
  <si>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</si>
  <si>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</si>
  <si>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</si>
  <si>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</si>
  <si>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</si>
  <si>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</si>
  <si>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</si>
  <si>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</si>
  <si>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</si>
  <si>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</si>
  <si>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</si>
  <si>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</si>
  <si>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</si>
  <si>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</si>
  <si>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</si>
  <si>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</si>
  <si>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</si>
  <si>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</si>
  <si>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</si>
  <si>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</si>
  <si>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</si>
  <si>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</si>
  <si>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</si>
  <si>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</si>
  <si>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</si>
  <si>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</si>
  <si>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</si>
  <si>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</si>
  <si>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</si>
  <si>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</si>
  <si>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</si>
  <si>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</si>
  <si>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</si>
  <si>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</si>
  <si>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</si>
  <si>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</si>
  <si>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</si>
  <si>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</si>
  <si>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</si>
  <si>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</si>
  <si>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</si>
  <si>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</si>
  <si>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</si>
  <si>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</si>
  <si>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</si>
  <si>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</si>
  <si>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</si>
  <si>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</si>
  <si>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</si>
  <si>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</si>
  <si>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</si>
  <si>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</si>
  <si>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</si>
  <si>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</si>
  <si>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</si>
  <si>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</si>
  <si>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</si>
  <si>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</si>
  <si>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</si>
  <si>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</si>
  <si>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</si>
  <si>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</si>
  <si>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</si>
  <si>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</si>
  <si>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</si>
  <si>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</si>
  <si>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</si>
  <si>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</si>
  <si>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</si>
  <si>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</si>
  <si>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</si>
  <si>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</si>
  <si>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</si>
  <si>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</si>
  <si>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</si>
  <si>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</si>
  <si>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</si>
  <si>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</si>
  <si>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</si>
  <si>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</si>
  <si>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</si>
  <si>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</si>
  <si>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</si>
  <si>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</si>
  <si>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</si>
  <si>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</si>
  <si>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</si>
  <si>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</si>
  <si>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</si>
  <si>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</si>
  <si>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</si>
  <si>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</si>
  <si>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</si>
  <si>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</si>
  <si>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</si>
  <si>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</si>
  <si>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</si>
  <si>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</si>
  <si>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</si>
  <si>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</si>
  <si>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</si>
  <si>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</si>
  <si>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</si>
  <si>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</si>
  <si>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</si>
  <si>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</si>
  <si>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</si>
  <si>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</si>
  <si>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</si>
  <si>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</si>
  <si>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</si>
  <si>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</si>
  <si>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</si>
  <si>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</si>
  <si>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</si>
  <si>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</si>
  <si>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</si>
  <si>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</si>
  <si>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</si>
  <si>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</si>
  <si>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</si>
  <si>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</si>
  <si>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</si>
  <si>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</si>
  <si>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</si>
  <si>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</si>
  <si>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</si>
  <si>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</si>
  <si>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</si>
  <si>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</si>
  <si>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</si>
  <si>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</si>
  <si>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</si>
  <si>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</si>
  <si>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</si>
  <si>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</si>
  <si>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</si>
  <si>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</si>
  <si>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</si>
  <si>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</si>
  <si>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</si>
  <si>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</si>
  <si>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</si>
  <si>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</si>
  <si>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</si>
  <si>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</si>
  <si>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</si>
  <si>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</si>
  <si>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</si>
  <si>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</si>
  <si>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</si>
  <si>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</si>
  <si>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</si>
  <si>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</si>
  <si>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</si>
  <si>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</si>
  <si>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</si>
  <si>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</si>
  <si>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</si>
  <si>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</si>
  <si>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</si>
  <si>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</si>
  <si>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</si>
  <si>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</si>
  <si>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</si>
  <si>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</si>
  <si>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</si>
  <si>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</si>
  <si>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</si>
  <si>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</si>
  <si>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</si>
  <si>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</si>
  <si>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</si>
  <si>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</si>
  <si>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</si>
  <si>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</si>
  <si>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</si>
  <si>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</si>
  <si>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</si>
  <si>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</si>
  <si>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</si>
  <si>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</si>
  <si>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</si>
  <si>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</si>
  <si>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</si>
  <si>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</si>
  <si>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</si>
  <si>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</si>
  <si>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</si>
  <si>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</si>
  <si>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</si>
  <si>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</si>
  <si>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</si>
  <si>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</si>
  <si>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</si>
  <si>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</si>
  <si>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</si>
  <si>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</si>
  <si>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</si>
  <si>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</si>
  <si>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</si>
  <si>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</si>
  <si>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</si>
  <si>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</si>
  <si>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</si>
  <si>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</si>
  <si>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</si>
  <si>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</si>
  <si>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</si>
  <si>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</si>
  <si>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</si>
  <si>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</si>
  <si>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</si>
  <si>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</si>
  <si>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</si>
  <si>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</si>
  <si>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</si>
  <si>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</si>
  <si>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</si>
  <si>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</si>
  <si>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</si>
  <si>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</si>
  <si>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</si>
  <si>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</si>
  <si>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</si>
  <si>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</si>
  <si>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</si>
  <si>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</si>
  <si>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</si>
  <si>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</si>
  <si>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</si>
  <si>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</si>
  <si>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</si>
  <si>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</si>
  <si>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</si>
  <si>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</si>
  <si>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</si>
  <si>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</si>
  <si>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</si>
  <si>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</si>
  <si>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</si>
  <si>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</si>
  <si>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</si>
  <si>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</si>
  <si>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</si>
  <si>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</si>
  <si>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</si>
  <si>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</si>
  <si>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</si>
  <si>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</si>
  <si>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</si>
  <si>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</si>
  <si>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</si>
  <si>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</si>
  <si>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</si>
  <si>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</si>
  <si>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</si>
  <si>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</si>
  <si>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</si>
  <si>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</si>
  <si>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</si>
  <si>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</si>
  <si>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</si>
  <si>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</si>
  <si>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</si>
  <si>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</si>
  <si>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</si>
  <si>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</si>
  <si>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</si>
  <si>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</si>
  <si>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</si>
  <si>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</si>
  <si>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</si>
  <si>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</si>
  <si>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</si>
  <si>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</si>
  <si>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</si>
  <si>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</si>
  <si>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</si>
  <si>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</si>
  <si>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</si>
  <si>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</si>
  <si>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</si>
  <si>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</si>
  <si>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</si>
  <si>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</si>
  <si>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</si>
  <si>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</si>
  <si>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</si>
  <si>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</si>
  <si>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</si>
  <si>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</si>
  <si>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</si>
  <si>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</si>
  <si>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</si>
  <si>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</si>
  <si>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</si>
  <si>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</si>
  <si>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</si>
  <si>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</si>
  <si>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</si>
  <si>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</si>
  <si>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</si>
  <si>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</si>
  <si>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</si>
  <si>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</si>
  <si>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</si>
  <si>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</si>
  <si>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</si>
  <si>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</si>
  <si>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</si>
  <si>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</si>
  <si>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</si>
  <si>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</si>
  <si>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</si>
  <si>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</si>
  <si>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</si>
  <si>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</si>
  <si>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</si>
  <si>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</si>
  <si>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</si>
  <si>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</si>
  <si>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</si>
  <si>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</si>
  <si>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</si>
  <si>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</si>
  <si>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</si>
  <si>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</si>
  <si>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</si>
  <si>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</si>
  <si>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</si>
  <si>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</si>
  <si>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</si>
  <si>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</si>
  <si>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</si>
  <si>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</si>
  <si>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</si>
  <si>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</si>
  <si>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</si>
  <si>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</si>
  <si>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</si>
  <si>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</si>
  <si>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</si>
  <si>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</si>
  <si>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</si>
  <si>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</si>
  <si>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</si>
  <si>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</si>
  <si>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</si>
  <si>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</si>
  <si>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</si>
  <si>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</si>
  <si>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</si>
  <si>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</si>
  <si>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</si>
  <si>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</si>
  <si>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</si>
  <si>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</si>
  <si>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</si>
  <si>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</si>
  <si>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</si>
  <si>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</si>
  <si>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</si>
  <si>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</si>
  <si>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</si>
  <si>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</si>
  <si>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</si>
  <si>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</si>
  <si>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</si>
  <si>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</si>
  <si>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</si>
  <si>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</si>
  <si>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</si>
  <si>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</si>
  <si>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</si>
  <si>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</si>
  <si>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</si>
  <si>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</si>
  <si>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</si>
  <si>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</si>
  <si>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</si>
  <si>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</si>
  <si>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</si>
  <si>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</si>
  <si>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</si>
  <si>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</si>
  <si>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</si>
  <si>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</si>
  <si>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</si>
  <si>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</si>
  <si>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</si>
  <si>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</si>
  <si>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</si>
  <si>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</si>
  <si>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</si>
  <si>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</si>
  <si>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</si>
  <si>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</si>
  <si>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</si>
  <si>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</si>
  <si>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</si>
  <si>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</si>
  <si>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</si>
  <si>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</si>
  <si>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</si>
  <si>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</si>
  <si>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</si>
  <si>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</si>
  <si>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</si>
  <si>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</si>
  <si>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</si>
  <si>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</si>
  <si>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</si>
  <si>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</si>
  <si>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</si>
  <si>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</si>
  <si>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</si>
  <si>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</si>
  <si>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</si>
  <si>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</si>
  <si>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</si>
  <si>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</si>
  <si>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</si>
  <si>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</si>
  <si>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</si>
  <si>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</si>
  <si>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</si>
  <si>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</si>
  <si>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</si>
  <si>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</si>
  <si>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</si>
  <si>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</si>
  <si>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</si>
  <si>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</si>
  <si>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</si>
  <si>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</si>
  <si>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</si>
  <si>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</si>
  <si>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</si>
  <si>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</si>
  <si>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</si>
  <si>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</si>
  <si>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</si>
  <si>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</si>
  <si>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</si>
  <si>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</si>
  <si>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</si>
  <si>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</si>
  <si>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</si>
  <si>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</si>
  <si>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</si>
  <si>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</si>
  <si>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</si>
  <si>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</si>
  <si>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</si>
  <si>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</si>
  <si>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</si>
  <si>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</si>
  <si>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</si>
  <si>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</si>
  <si>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</si>
  <si>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</si>
  <si>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</si>
  <si>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</si>
  <si>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</si>
  <si>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</si>
  <si>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</si>
  <si>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</si>
  <si>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</si>
  <si>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</si>
  <si>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</si>
  <si>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</si>
  <si>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</si>
  <si>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</si>
  <si>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</si>
  <si>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</si>
  <si>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</si>
  <si>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</si>
  <si>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</si>
  <si>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</si>
  <si>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</si>
  <si>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</si>
  <si>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</si>
  <si>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</si>
  <si>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</si>
  <si>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</si>
  <si>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</si>
  <si>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</si>
  <si>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</si>
  <si>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</si>
  <si>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</si>
  <si>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</si>
  <si>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</si>
  <si>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</si>
  <si>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</si>
  <si>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</si>
  <si>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</si>
  <si>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</si>
  <si>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</si>
  <si>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</si>
  <si>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</si>
  <si>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</si>
  <si>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</si>
  <si>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</si>
  <si>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</si>
  <si>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</si>
  <si>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</si>
  <si>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</si>
  <si>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</si>
  <si>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</si>
  <si>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</si>
  <si>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</si>
  <si>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</si>
  <si>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</si>
  <si>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</si>
  <si>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</si>
  <si>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</si>
  <si>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</si>
  <si>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</si>
  <si>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</si>
  <si>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</si>
  <si>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</si>
  <si>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</si>
  <si>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</si>
  <si>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</si>
  <si>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</si>
  <si>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</si>
  <si>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</si>
  <si>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</si>
  <si>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</si>
  <si>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</si>
  <si>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</si>
  <si>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</si>
  <si>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</si>
  <si>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</si>
  <si>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</si>
  <si>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</si>
  <si>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</si>
  <si>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</si>
  <si>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</si>
  <si>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</si>
  <si>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</si>
  <si>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</si>
  <si>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</si>
  <si>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</si>
  <si>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</si>
  <si>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</si>
  <si>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</si>
  <si>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</si>
  <si>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</si>
  <si>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</si>
  <si>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</si>
  <si>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</si>
  <si>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</si>
  <si>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</si>
  <si>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</si>
  <si>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</si>
  <si>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</si>
  <si>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</si>
  <si>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</si>
  <si>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</si>
  <si>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</si>
  <si>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</si>
  <si>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</si>
  <si>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</si>
  <si>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</si>
  <si>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</si>
  <si>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</si>
  <si>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</si>
  <si>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</si>
  <si>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</si>
  <si>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</si>
  <si>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</si>
  <si>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</si>
  <si>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</si>
  <si>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</si>
  <si>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</si>
  <si>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</si>
  <si>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</si>
  <si>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</si>
  <si>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</si>
  <si>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</si>
  <si>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</si>
  <si>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</si>
  <si>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</si>
  <si>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</si>
  <si>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</si>
  <si>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</si>
  <si>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</si>
  <si>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</si>
  <si>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</si>
  <si>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</si>
  <si>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</si>
  <si>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</si>
  <si>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</si>
  <si>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</si>
  <si>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</si>
  <si>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</si>
  <si>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</si>
  <si>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</si>
  <si>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</si>
  <si>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</si>
  <si>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</si>
  <si>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</si>
  <si>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</si>
  <si>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</si>
  <si>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</si>
  <si>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</si>
  <si>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</si>
  <si>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</si>
  <si>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</si>
  <si>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</si>
  <si>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</si>
  <si>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</si>
  <si>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</si>
  <si>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</si>
  <si>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</si>
  <si>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</si>
  <si>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</si>
  <si>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</si>
  <si>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</si>
  <si>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</si>
  <si>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</si>
  <si>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</si>
  <si>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</si>
  <si>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</si>
  <si>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</si>
  <si>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</si>
  <si>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</si>
  <si>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</si>
  <si>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</si>
  <si>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</si>
  <si>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</si>
  <si>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</si>
  <si>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</si>
  <si>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</si>
  <si>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</si>
  <si>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</si>
  <si>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</si>
  <si>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</si>
  <si>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</si>
  <si>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</si>
  <si>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</si>
  <si>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</si>
  <si>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</si>
  <si>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</si>
  <si>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</si>
  <si>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</si>
  <si>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</si>
  <si>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</si>
  <si>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</si>
  <si>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</si>
  <si>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</si>
  <si>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</si>
  <si>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</si>
  <si>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</si>
  <si>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</si>
  <si>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</si>
  <si>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</si>
  <si>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</si>
  <si>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</si>
  <si>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</si>
  <si>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</si>
  <si>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</si>
  <si>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</si>
  <si>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</si>
  <si>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</si>
  <si>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</si>
  <si>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</si>
  <si>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</si>
  <si>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</si>
  <si>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</si>
  <si>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</si>
  <si>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</si>
  <si>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</si>
  <si>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</si>
  <si>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</si>
  <si>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</si>
  <si>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</si>
  <si>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</si>
  <si>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</si>
  <si>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</si>
  <si>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</si>
  <si>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</si>
  <si>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</si>
  <si>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</si>
  <si>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</si>
  <si>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</si>
  <si>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</si>
  <si>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</si>
  <si>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</si>
  <si>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</si>
  <si>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</si>
  <si>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</si>
  <si>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</si>
  <si>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</si>
  <si>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</si>
  <si>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</si>
  <si>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</si>
  <si>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</si>
  <si>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</si>
  <si>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</si>
  <si>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</si>
  <si>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</si>
  <si>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</si>
  <si>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</si>
  <si>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</si>
  <si>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</si>
  <si>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</si>
  <si>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</si>
  <si>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</si>
  <si>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</si>
  <si>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</si>
  <si>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</si>
  <si>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</si>
  <si>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</si>
  <si>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</si>
  <si>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</si>
  <si>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</si>
  <si>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</si>
  <si>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</si>
  <si>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</si>
  <si>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</si>
  <si>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</si>
  <si>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</si>
  <si>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</si>
  <si>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</si>
  <si>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</si>
  <si>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</si>
  <si>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</si>
  <si>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</si>
  <si>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</si>
  <si>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</si>
  <si>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</si>
  <si>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</si>
  <si>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</si>
  <si>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</si>
  <si>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</si>
  <si>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</si>
  <si>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</si>
  <si>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</si>
  <si>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</si>
  <si>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</si>
  <si>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</si>
  <si>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</si>
  <si>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</si>
  <si>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</si>
  <si>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</si>
  <si>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</si>
  <si>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</si>
  <si>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</si>
  <si>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</si>
  <si>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</si>
  <si>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</si>
  <si>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</si>
  <si>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</si>
  <si>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</si>
  <si>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</si>
  <si>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</si>
  <si>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</si>
  <si>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</si>
  <si>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</si>
  <si>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</si>
  <si>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</si>
  <si>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</si>
  <si>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</si>
  <si>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</si>
  <si>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</si>
  <si>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</si>
  <si>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</si>
  <si>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</si>
  <si>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</si>
  <si>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</si>
  <si>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</si>
  <si>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</si>
  <si>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</si>
  <si>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</si>
  <si>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</si>
  <si>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</si>
  <si>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</si>
  <si>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</si>
  <si>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</si>
  <si>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</si>
  <si>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</si>
  <si>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</si>
  <si>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</si>
  <si>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</si>
  <si>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</si>
  <si>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</si>
  <si>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</si>
  <si>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</si>
  <si>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</si>
  <si>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</si>
  <si>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</si>
  <si>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</si>
  <si>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</si>
  <si>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</si>
  <si>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</si>
  <si>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</si>
  <si>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</si>
  <si>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</si>
  <si>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</si>
  <si>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</si>
  <si>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</si>
  <si>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</si>
  <si>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</si>
  <si>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</si>
  <si>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</si>
  <si>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</si>
  <si>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</si>
  <si>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</si>
  <si>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</si>
  <si>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</si>
  <si>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</si>
  <si>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</si>
  <si>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</si>
  <si>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</si>
  <si>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</si>
  <si>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</si>
  <si>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</si>
  <si>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</si>
  <si>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</si>
  <si>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</si>
  <si>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</si>
  <si>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</si>
  <si>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</si>
  <si>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</si>
  <si>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</si>
  <si>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</si>
  <si>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</si>
  <si>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</si>
  <si>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</si>
  <si>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</si>
  <si>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</si>
  <si>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</si>
  <si>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</si>
  <si>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</si>
  <si>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</si>
  <si>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</si>
  <si>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</si>
  <si>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</si>
  <si>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</si>
  <si>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</si>
  <si>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</si>
  <si>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</si>
  <si>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</si>
  <si>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</si>
  <si>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</si>
  <si>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</si>
  <si>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</si>
  <si>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</si>
  <si>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</si>
  <si>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</si>
  <si>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</si>
  <si>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</si>
  <si>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</si>
  <si>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</si>
  <si>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</si>
  <si>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</si>
  <si>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</si>
  <si>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</si>
  <si>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</si>
  <si>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</si>
  <si>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</si>
  <si>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</si>
  <si>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</si>
  <si>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</si>
  <si>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</si>
  <si>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</si>
  <si>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</si>
  <si>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</si>
  <si>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</si>
  <si>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</si>
  <si>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</si>
  <si>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</si>
  <si>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</si>
  <si>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</si>
  <si>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</si>
  <si>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</si>
  <si>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</si>
  <si>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</si>
  <si>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</si>
  <si>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</si>
  <si>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</si>
  <si>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</si>
  <si>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</si>
  <si>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</si>
  <si>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</si>
  <si>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</si>
  <si>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</si>
  <si>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</si>
  <si>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</si>
  <si>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</si>
  <si>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</si>
  <si>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</si>
  <si>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</si>
  <si>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</si>
  <si>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</si>
  <si>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</si>
  <si>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</si>
  <si>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</si>
  <si>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</si>
  <si>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</si>
  <si>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</si>
  <si>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</si>
  <si>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</si>
  <si>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</si>
  <si>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</si>
  <si>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</si>
  <si>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</si>
  <si>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</si>
  <si>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</si>
  <si>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</si>
  <si>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</si>
  <si>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</si>
  <si>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</si>
  <si>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</si>
  <si>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</si>
  <si>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</si>
  <si>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</si>
  <si>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</si>
  <si>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</si>
  <si>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</si>
  <si>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</si>
  <si>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</si>
  <si>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</si>
  <si>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</si>
  <si>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</si>
  <si>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</si>
  <si>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</si>
  <si>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</si>
  <si>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</si>
  <si>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</si>
  <si>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</si>
  <si>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</si>
  <si>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</si>
  <si>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</si>
  <si>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</si>
  <si>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</si>
  <si>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</si>
  <si>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</si>
  <si>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</si>
  <si>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</si>
  <si>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</si>
  <si>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</si>
  <si>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</si>
  <si>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</si>
  <si>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</si>
  <si>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</si>
  <si>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</si>
  <si>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</si>
  <si>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</si>
  <si>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</si>
  <si>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</si>
  <si>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</si>
  <si>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</si>
  <si>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</si>
  <si>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</si>
  <si>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</si>
  <si>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</si>
  <si>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</si>
  <si>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</si>
  <si>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</si>
  <si>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</si>
  <si>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</si>
  <si>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</si>
  <si>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</si>
  <si>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</si>
  <si>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</si>
  <si>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</si>
  <si>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</si>
  <si>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</si>
  <si>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</si>
  <si>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</si>
  <si>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</si>
  <si>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</si>
  <si>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</si>
  <si>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</si>
  <si>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</si>
  <si>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</si>
  <si>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</si>
  <si>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</si>
  <si>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</si>
  <si>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</si>
  <si>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</si>
  <si>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</si>
  <si>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</si>
  <si>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</si>
  <si>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</si>
  <si>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</si>
  <si>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</si>
  <si>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</si>
  <si>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</si>
  <si>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</si>
  <si>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</si>
  <si>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</si>
  <si>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</si>
  <si>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</si>
  <si>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</si>
  <si>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</si>
  <si>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</si>
  <si>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</si>
  <si>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</si>
  <si>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</si>
  <si>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</si>
  <si>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</si>
  <si>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</si>
  <si>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</si>
  <si>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</si>
  <si>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</si>
  <si>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</si>
  <si>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</si>
  <si>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</si>
  <si>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</si>
  <si>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</si>
  <si>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</si>
  <si>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</si>
  <si>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</si>
  <si>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</si>
  <si>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</si>
  <si>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</si>
  <si>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</si>
  <si>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</si>
  <si>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</si>
  <si>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</si>
  <si>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</si>
  <si>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</si>
  <si>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</si>
  <si>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</si>
  <si>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</si>
  <si>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</si>
  <si>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</si>
  <si>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</si>
  <si>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</si>
  <si>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</si>
  <si>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</si>
  <si>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</si>
  <si>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</si>
  <si>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</si>
  <si>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</si>
  <si>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</si>
  <si>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</si>
  <si>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</si>
  <si>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</si>
  <si>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</si>
  <si>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</si>
  <si>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</si>
  <si>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</si>
  <si>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</si>
  <si>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</si>
  <si>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</si>
  <si>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</si>
  <si>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</si>
  <si>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</si>
  <si>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</si>
  <si>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</si>
  <si>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</si>
  <si>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</si>
  <si>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</si>
  <si>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</si>
  <si>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</si>
  <si>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</si>
  <si>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</si>
  <si>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</si>
  <si>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</si>
  <si>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</si>
  <si>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</si>
  <si>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</si>
  <si>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</si>
  <si>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</si>
  <si>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</si>
  <si>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</si>
  <si>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</si>
  <si>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</si>
  <si>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</si>
  <si>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</si>
  <si>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</si>
  <si>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</si>
  <si>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</si>
  <si>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</si>
  <si>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</si>
  <si>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</si>
  <si>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</si>
  <si>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</si>
  <si>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</si>
  <si>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</si>
  <si>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</si>
  <si>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</si>
  <si>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</si>
  <si>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</si>
  <si>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</si>
  <si>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</si>
  <si>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</si>
  <si>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</si>
  <si>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</si>
  <si>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</si>
  <si>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</si>
  <si>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</si>
  <si>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</si>
  <si>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</si>
  <si>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</si>
  <si>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</si>
  <si>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</si>
  <si>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</si>
  <si>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</si>
  <si>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</si>
  <si>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</si>
  <si>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</si>
  <si>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</si>
  <si>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</si>
  <si>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</si>
  <si>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</si>
  <si>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</si>
  <si>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</si>
  <si>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</si>
  <si>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</si>
  <si>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</si>
  <si>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</si>
  <si>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</si>
  <si>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</si>
  <si>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</si>
  <si>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</si>
  <si>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</si>
  <si>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</si>
  <si>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</si>
  <si>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</si>
  <si>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</si>
  <si>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</si>
  <si>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</si>
  <si>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</si>
  <si>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</si>
  <si>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</si>
  <si>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</si>
  <si>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</si>
  <si>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</si>
  <si>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</si>
  <si>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</si>
  <si>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</si>
  <si>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</si>
  <si>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</si>
  <si>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</si>
  <si>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</si>
  <si>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</si>
  <si>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</si>
  <si>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</si>
  <si>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</si>
  <si>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</si>
  <si>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</si>
  <si>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</si>
  <si>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</si>
  <si>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</si>
  <si>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</si>
  <si>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</si>
  <si>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</si>
  <si>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</si>
  <si>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</si>
  <si>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</si>
  <si>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</si>
  <si>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</si>
  <si>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</si>
  <si>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</si>
  <si>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</si>
  <si>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</si>
  <si>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</si>
  <si>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</si>
  <si>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</si>
  <si>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</si>
  <si>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</si>
  <si>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</si>
  <si>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</si>
  <si>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</si>
  <si>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</si>
  <si>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</si>
  <si>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</si>
  <si>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</si>
  <si>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</si>
  <si>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</si>
  <si>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</si>
  <si>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</si>
  <si>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</si>
  <si>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</si>
  <si>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</si>
  <si>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</si>
  <si>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</si>
  <si>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</si>
  <si>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</si>
  <si>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</si>
  <si>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</si>
  <si>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</si>
  <si>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</si>
  <si>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</si>
  <si>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</si>
  <si>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</si>
  <si>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</si>
  <si>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</si>
  <si>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</si>
  <si>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</si>
  <si>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</si>
  <si>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</si>
  <si>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</si>
  <si>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</si>
  <si>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</si>
  <si>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</si>
  <si>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</si>
  <si>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</si>
  <si>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</si>
  <si>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</si>
  <si>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</si>
  <si>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</si>
  <si>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</si>
  <si>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</si>
  <si>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</si>
  <si>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</si>
  <si>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</si>
  <si>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</si>
  <si>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</si>
  <si>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</si>
  <si>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</si>
  <si>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</si>
  <si>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</si>
  <si>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</si>
  <si>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</si>
  <si>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</si>
  <si>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</si>
  <si>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</si>
  <si>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</si>
  <si>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</si>
  <si>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</si>
  <si>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</si>
  <si>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</si>
  <si>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</si>
  <si>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</si>
  <si>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</si>
  <si>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</si>
  <si>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</si>
  <si>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</si>
  <si>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</si>
  <si>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</si>
  <si>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</si>
  <si>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</si>
  <si>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</si>
  <si>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</si>
  <si>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</si>
  <si>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</si>
  <si>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</si>
  <si>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</si>
  <si>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</si>
  <si>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</si>
  <si>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</si>
  <si>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</si>
  <si>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</si>
  <si>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</si>
  <si>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</si>
  <si>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</si>
  <si>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</si>
  <si>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</si>
  <si>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</si>
  <si>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</si>
  <si>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</si>
  <si>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</si>
  <si>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</si>
  <si>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</si>
  <si>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</si>
  <si>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</si>
  <si>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</si>
  <si>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</si>
  <si>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</si>
  <si>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</si>
  <si>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</si>
  <si>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</si>
  <si>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</si>
  <si>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</si>
  <si>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</si>
  <si>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</si>
  <si>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</si>
  <si>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</si>
  <si>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</si>
  <si>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</si>
  <si>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</si>
  <si>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</si>
  <si>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</si>
  <si>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</si>
  <si>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</si>
  <si>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</si>
  <si>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</si>
  <si>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</si>
  <si>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</si>
  <si>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</si>
  <si>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</si>
  <si>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</si>
  <si>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</si>
  <si>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</si>
  <si>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</si>
  <si>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</si>
  <si>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</si>
  <si>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</si>
  <si>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</si>
  <si>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</si>
  <si>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</si>
  <si>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</si>
  <si>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</si>
  <si>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</si>
  <si>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</si>
  <si>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</si>
  <si>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</si>
  <si>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</si>
  <si>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</si>
  <si>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</si>
  <si>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</si>
  <si>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</si>
  <si>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</si>
  <si>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</si>
  <si>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</si>
  <si>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</si>
  <si>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</si>
  <si>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</si>
  <si>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</si>
  <si>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</si>
  <si>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</si>
  <si>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</si>
  <si>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</si>
  <si>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</si>
  <si>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</si>
  <si>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</si>
  <si>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</si>
  <si>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</si>
  <si>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</si>
  <si>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</si>
  <si>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</si>
  <si>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</si>
  <si>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</si>
  <si>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</si>
  <si>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</si>
  <si>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</si>
  <si>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</si>
  <si>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</si>
  <si>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</si>
  <si>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</si>
  <si>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</si>
  <si>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</si>
  <si>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</si>
  <si>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</si>
  <si>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</si>
  <si>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</si>
  <si>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</si>
  <si>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</si>
  <si>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</si>
  <si>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</si>
  <si>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</si>
  <si>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</si>
  <si>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</si>
  <si>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</si>
  <si>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</si>
  <si>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</si>
  <si>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</si>
  <si>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</si>
  <si>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</si>
  <si>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</si>
  <si>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</si>
  <si>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</si>
  <si>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</si>
  <si>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</si>
  <si>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</si>
  <si>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</si>
  <si>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</si>
  <si>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</si>
  <si>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</si>
  <si>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</si>
  <si>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</si>
  <si>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</si>
  <si>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</si>
  <si>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</si>
  <si>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</si>
  <si>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</si>
  <si>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</si>
  <si>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</si>
  <si>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</si>
  <si>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</si>
  <si>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</si>
  <si>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</si>
  <si>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</si>
  <si>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</si>
  <si>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</si>
  <si>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</si>
  <si>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</si>
  <si>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</si>
  <si>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</si>
  <si>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</si>
  <si>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</si>
  <si>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</si>
  <si>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</si>
  <si>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</si>
  <si>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</si>
  <si>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</si>
  <si>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</si>
  <si>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</si>
  <si>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</si>
  <si>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</si>
  <si>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</si>
  <si>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</si>
  <si>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</si>
  <si>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</si>
  <si>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</si>
  <si>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</si>
  <si>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</si>
  <si>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</si>
  <si>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</si>
  <si>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</si>
  <si>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</si>
  <si>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</si>
  <si>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</si>
  <si>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</si>
  <si>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</si>
  <si>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</si>
  <si>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</si>
  <si>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</si>
  <si>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</si>
  <si>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</si>
  <si>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</si>
  <si>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</si>
  <si>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</si>
  <si>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</si>
  <si>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</si>
  <si>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</si>
  <si>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</si>
  <si>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</si>
  <si>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</si>
  <si>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</si>
  <si>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</si>
  <si>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</si>
  <si>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</si>
  <si>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</si>
  <si>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</si>
  <si>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</si>
  <si>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</si>
  <si>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</si>
  <si>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</si>
  <si>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</si>
  <si>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</si>
  <si>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</si>
  <si>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</si>
  <si>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</si>
  <si>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</si>
  <si>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</si>
  <si>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</si>
  <si>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</si>
  <si>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</si>
  <si>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</si>
  <si>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</si>
  <si>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</si>
  <si>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</si>
  <si>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</si>
  <si>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</si>
  <si>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</si>
  <si>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</si>
  <si>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</si>
  <si>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</si>
  <si>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</si>
  <si>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</si>
  <si>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</si>
  <si>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</si>
  <si>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</si>
  <si>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</si>
  <si>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</si>
  <si>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</si>
  <si>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</si>
  <si>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</si>
  <si>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</si>
  <si>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</si>
  <si>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</si>
  <si>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</si>
  <si>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</si>
  <si>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</si>
  <si>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</si>
  <si>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</si>
  <si>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</si>
  <si>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</si>
  <si>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</si>
  <si>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</si>
  <si>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</si>
  <si>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</si>
  <si>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</si>
  <si>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</si>
  <si>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</si>
  <si>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</si>
  <si>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</si>
  <si>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</si>
  <si>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</si>
  <si>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</si>
  <si>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</si>
  <si>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</si>
  <si>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</si>
  <si>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</si>
  <si>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</si>
  <si>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</si>
  <si>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</si>
  <si>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</si>
  <si>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</si>
  <si>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</si>
  <si>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</si>
  <si>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</si>
  <si>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</si>
  <si>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</si>
  <si>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</si>
  <si>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</si>
  <si>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</si>
  <si>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</si>
  <si>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</si>
  <si>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</si>
  <si>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</si>
  <si>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</si>
  <si>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</si>
  <si>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</si>
  <si>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</si>
  <si>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</si>
  <si>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</si>
  <si>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</si>
  <si>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</si>
  <si>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</si>
  <si>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</si>
  <si>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</si>
  <si>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</si>
  <si>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</si>
  <si>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</si>
  <si>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</si>
  <si>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</si>
  <si>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</si>
  <si>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</si>
  <si>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</si>
  <si>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</si>
  <si>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</si>
  <si>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</si>
  <si>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</si>
  <si>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</si>
  <si>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</si>
  <si>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</si>
  <si>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</si>
  <si>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</si>
  <si>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</si>
  <si>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</si>
  <si>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</si>
  <si>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</si>
  <si>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</si>
  <si>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</si>
  <si>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</si>
  <si>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</si>
  <si>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</si>
  <si>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</si>
  <si>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</si>
  <si>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</si>
  <si>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</si>
  <si>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</si>
  <si>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</si>
  <si>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</si>
  <si>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</si>
  <si>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</si>
  <si>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</si>
  <si>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</si>
  <si>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</si>
  <si>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</si>
  <si>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</si>
  <si>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</si>
  <si>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</si>
  <si>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</si>
  <si>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</si>
  <si>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</si>
  <si>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</si>
  <si>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</si>
  <si>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</si>
  <si>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</si>
  <si>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</si>
  <si>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</si>
  <si>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</si>
  <si>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</si>
  <si>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</si>
  <si>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</si>
  <si>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</si>
  <si>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</si>
  <si>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</si>
  <si>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</si>
  <si>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</si>
  <si>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</si>
  <si>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</si>
  <si>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</si>
  <si>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</si>
  <si>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</si>
  <si>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</si>
  <si>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</si>
  <si>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</si>
  <si>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</si>
  <si>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</si>
  <si>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</si>
  <si>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</si>
  <si>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</si>
  <si>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</si>
  <si>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</si>
  <si>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</si>
  <si>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</si>
  <si>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</si>
  <si>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</si>
  <si>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</si>
  <si>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</si>
  <si>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</si>
  <si>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</si>
  <si>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</si>
  <si>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</si>
  <si>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</si>
  <si>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</si>
  <si>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</si>
  <si>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</si>
  <si>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</si>
  <si>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</si>
  <si>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</si>
  <si>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</si>
  <si>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</si>
  <si>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</si>
  <si>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</si>
  <si>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</si>
  <si>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</si>
  <si>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</si>
  <si>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</si>
  <si>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</si>
  <si>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</si>
  <si>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</si>
  <si>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</si>
  <si>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</si>
  <si>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</si>
  <si>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</si>
  <si>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</si>
  <si>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</si>
  <si>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</si>
  <si>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</si>
  <si>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</si>
  <si>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</si>
  <si>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</si>
  <si>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</si>
  <si>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</si>
  <si>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</si>
  <si>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</si>
  <si>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</si>
  <si>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</si>
  <si>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</si>
  <si>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</si>
  <si>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</si>
  <si>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</si>
  <si>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</si>
  <si>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</si>
  <si>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</si>
  <si>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</si>
  <si>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</si>
  <si>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</si>
  <si>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</si>
  <si>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</si>
  <si>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</si>
  <si>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</si>
  <si>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</si>
  <si>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</si>
  <si>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</si>
  <si>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</si>
  <si>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</si>
  <si>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</si>
  <si>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</si>
  <si>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</si>
  <si>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</si>
  <si>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</si>
  <si>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</si>
  <si>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</si>
  <si>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</si>
  <si>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</si>
  <si>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</si>
  <si>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</si>
  <si>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</si>
  <si>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</si>
  <si>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</si>
  <si>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</si>
  <si>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</si>
  <si>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</si>
  <si>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</si>
  <si>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</si>
  <si>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</si>
  <si>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</si>
  <si>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</si>
  <si>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</si>
  <si>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</si>
  <si>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</si>
  <si>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</si>
  <si>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</si>
  <si>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</si>
  <si>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</si>
  <si>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</si>
  <si>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</si>
  <si>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</si>
  <si>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</si>
  <si>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</si>
  <si>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</si>
  <si>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</si>
  <si>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</si>
  <si>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</si>
  <si>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</si>
  <si>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</si>
  <si>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</si>
  <si>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</si>
  <si>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</si>
  <si>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</si>
  <si>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</si>
  <si>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</si>
  <si>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</si>
  <si>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</si>
  <si>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</si>
  <si>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</si>
  <si>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</si>
  <si>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</si>
  <si>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</si>
  <si>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</si>
  <si>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</si>
  <si>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</si>
  <si>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</si>
  <si>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</si>
  <si>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</si>
  <si>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</si>
  <si>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</si>
  <si>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</si>
  <si>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</si>
  <si>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</si>
  <si>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</si>
  <si>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</si>
  <si>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</si>
  <si>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</si>
  <si>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</si>
  <si>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</si>
  <si>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</si>
  <si>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</si>
  <si>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</si>
  <si>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</si>
  <si>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</si>
  <si>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</si>
  <si>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</si>
  <si>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</si>
  <si>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</si>
  <si>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</si>
  <si>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</si>
  <si>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</si>
  <si>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</si>
  <si>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</si>
  <si>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</si>
  <si>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</si>
  <si>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</si>
  <si>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</si>
  <si>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</si>
  <si>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</si>
  <si>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</si>
  <si>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</si>
  <si>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</si>
  <si>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</si>
  <si>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</si>
  <si>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</si>
  <si>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</si>
  <si>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</si>
  <si>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</si>
  <si>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</si>
  <si>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</si>
  <si>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</si>
  <si>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</si>
  <si>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</si>
  <si>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</si>
  <si>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</si>
  <si>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</si>
  <si>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</si>
  <si>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</si>
  <si>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</si>
  <si>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</si>
  <si>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</si>
  <si>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</si>
  <si>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</si>
  <si>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</si>
  <si>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</si>
  <si>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</si>
  <si>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</si>
  <si>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</si>
  <si>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</si>
  <si>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</si>
  <si>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</si>
  <si>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</si>
  <si>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</si>
  <si>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</si>
  <si>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</si>
  <si>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</si>
  <si>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</si>
  <si>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</si>
  <si>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</si>
  <si>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</si>
  <si>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</si>
  <si>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</si>
  <si>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</si>
  <si>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</si>
  <si>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</si>
  <si>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</si>
  <si>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</si>
  <si>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</si>
  <si>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</si>
  <si>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</si>
  <si>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</si>
  <si>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</si>
  <si>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</si>
  <si>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</si>
  <si>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</si>
  <si>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</si>
  <si>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</si>
  <si>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</si>
  <si>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</si>
  <si>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</si>
  <si>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</si>
  <si>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</si>
  <si>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</si>
  <si>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</si>
  <si>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</si>
  <si>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</si>
  <si>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</si>
  <si>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</si>
  <si>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</si>
  <si>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</si>
  <si>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</si>
  <si>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</si>
  <si>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</si>
  <si>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</si>
  <si>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</si>
  <si>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</si>
  <si>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</si>
  <si>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</si>
  <si>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</si>
  <si>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</si>
  <si>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</si>
  <si>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</si>
  <si>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</si>
  <si>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</si>
  <si>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</si>
  <si>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</si>
  <si>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</si>
  <si>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</si>
  <si>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</si>
  <si>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</si>
  <si>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</si>
  <si>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</si>
  <si>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</si>
  <si>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</si>
  <si>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</si>
  <si>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</si>
  <si>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</si>
  <si>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</si>
  <si>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</si>
  <si>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</si>
  <si>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</si>
  <si>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</si>
  <si>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</si>
  <si>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</si>
  <si>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</si>
  <si>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</si>
  <si>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</si>
  <si>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</si>
  <si>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</si>
  <si>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</si>
  <si>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</si>
  <si>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</si>
  <si>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</si>
  <si>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</si>
  <si>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</si>
  <si>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</si>
  <si>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</si>
  <si>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</si>
  <si>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</si>
  <si>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</si>
  <si>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</si>
  <si>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</si>
  <si>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</si>
  <si>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</si>
  <si>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</si>
  <si>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</si>
  <si>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</si>
  <si>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</si>
  <si>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</si>
  <si>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</si>
  <si>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</si>
  <si>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</si>
  <si>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</si>
  <si>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</si>
  <si>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</si>
  <si>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</si>
  <si>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</si>
  <si>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</si>
  <si>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</si>
  <si>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</si>
  <si>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</si>
  <si>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</si>
  <si>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</si>
  <si>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</si>
  <si>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</si>
  <si>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</si>
  <si>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</si>
  <si>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</si>
  <si>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</si>
  <si>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</si>
  <si>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</si>
  <si>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</si>
  <si>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</si>
  <si>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</si>
  <si>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</si>
  <si>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</si>
  <si>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</si>
  <si>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</si>
  <si>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</si>
  <si>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</si>
  <si>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</si>
  <si>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</si>
  <si>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</si>
  <si>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</si>
  <si>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</si>
  <si>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</si>
  <si>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</si>
  <si>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</si>
  <si>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</si>
  <si>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</si>
  <si>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</si>
  <si>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</si>
  <si>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</si>
  <si>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</si>
  <si>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</si>
  <si>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</si>
  <si>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</si>
  <si>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</si>
  <si>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</si>
  <si>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</si>
  <si>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</si>
  <si>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</si>
  <si>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</si>
  <si>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</si>
  <si>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</si>
  <si>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</si>
  <si>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</si>
  <si>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</si>
  <si>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</si>
  <si>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</si>
  <si>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</si>
  <si>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</si>
  <si>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</si>
  <si>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</si>
  <si>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</si>
  <si>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</si>
  <si>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</si>
  <si>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</si>
  <si>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</si>
  <si>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</si>
  <si>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</si>
  <si>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</si>
  <si>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</si>
  <si>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</si>
  <si>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</si>
  <si>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</si>
  <si>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</si>
  <si>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</si>
  <si>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</si>
  <si>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</si>
  <si>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</si>
  <si>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</si>
  <si>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</si>
  <si>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</si>
  <si>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</si>
  <si>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</si>
  <si>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</si>
  <si>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</si>
  <si>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</si>
  <si>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</si>
  <si>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</si>
  <si>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</si>
  <si>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</si>
  <si>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</si>
  <si>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</si>
  <si>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</si>
  <si>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</si>
  <si>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</si>
  <si>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</si>
  <si>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</si>
  <si>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</si>
  <si>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</si>
  <si>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</si>
  <si>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</si>
  <si>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</si>
  <si>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</si>
  <si>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</si>
  <si>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</si>
  <si>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</si>
  <si>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</si>
  <si>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</si>
  <si>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</si>
  <si>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</si>
  <si>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</si>
  <si>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</si>
  <si>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</si>
  <si>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</si>
  <si>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</si>
  <si>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</si>
  <si>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</si>
  <si>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</si>
  <si>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</si>
  <si>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</si>
  <si>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</si>
  <si>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</si>
  <si>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</si>
  <si>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</si>
  <si>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</si>
  <si>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</si>
  <si>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</si>
  <si>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</si>
  <si>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</si>
  <si>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</si>
  <si>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</si>
  <si>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</si>
  <si>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</si>
  <si>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</si>
  <si>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</si>
  <si>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</si>
  <si>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</si>
  <si>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</si>
  <si>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</si>
  <si>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</si>
  <si>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</si>
  <si>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</si>
  <si>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</si>
  <si>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</si>
  <si>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</si>
  <si>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</si>
  <si>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</si>
  <si>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</si>
  <si>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</si>
  <si>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</si>
  <si>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</si>
  <si>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</si>
  <si>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</si>
  <si>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</si>
  <si>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</si>
  <si>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</si>
  <si>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</si>
  <si>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</si>
  <si>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</si>
  <si>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</si>
  <si>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</si>
  <si>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</si>
  <si>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</si>
  <si>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</si>
  <si>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</si>
  <si>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</si>
  <si>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</si>
  <si>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</si>
  <si>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</si>
  <si>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</si>
  <si>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</si>
  <si>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</si>
  <si>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</si>
  <si>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</si>
  <si>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</si>
  <si>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</si>
  <si>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</si>
  <si>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</si>
  <si>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</si>
  <si>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</si>
  <si>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</si>
  <si>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</si>
  <si>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</si>
  <si>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</si>
  <si>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</si>
  <si>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</si>
  <si>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</si>
  <si>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</si>
  <si>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</si>
  <si>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</si>
  <si>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</si>
  <si>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</si>
  <si>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</si>
  <si>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</si>
  <si>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</si>
  <si>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</si>
  <si>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</si>
  <si>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</si>
  <si>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</si>
  <si>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</si>
  <si>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</si>
  <si>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</si>
  <si>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</si>
  <si>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</si>
  <si>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</si>
  <si>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</si>
  <si>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</si>
  <si>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</si>
  <si>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</si>
  <si>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</si>
  <si>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</si>
  <si>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</si>
  <si>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</si>
  <si>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</si>
  <si>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</si>
  <si>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</si>
  <si>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</si>
  <si>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</si>
  <si>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</si>
  <si>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</si>
  <si>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</si>
  <si>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</si>
  <si>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</si>
  <si>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</si>
  <si>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</si>
  <si>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</si>
  <si>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</si>
  <si>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</si>
  <si>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</si>
  <si>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</si>
  <si>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</si>
  <si>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</si>
  <si>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</si>
  <si>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</si>
  <si>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</si>
  <si>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</si>
  <si>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</si>
  <si>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</si>
  <si>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</si>
  <si>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</si>
  <si>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</si>
  <si>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</si>
  <si>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</si>
  <si>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</si>
  <si>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</si>
  <si>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</si>
  <si>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</si>
  <si>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</si>
  <si>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</si>
  <si>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</si>
  <si>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</si>
  <si>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</si>
  <si>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</si>
  <si>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</si>
  <si>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</si>
  <si>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</si>
  <si>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</si>
  <si>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</si>
  <si>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</si>
  <si>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</si>
  <si>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</si>
  <si>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</si>
  <si>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</si>
  <si>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</si>
  <si>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</si>
  <si>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</si>
  <si>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</si>
  <si>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</si>
  <si>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</si>
  <si>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</si>
  <si>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</si>
  <si>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</si>
  <si>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</si>
  <si>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</si>
  <si>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</si>
  <si>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</si>
  <si>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</si>
  <si>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</si>
  <si>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</si>
  <si>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</si>
  <si>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</si>
  <si>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</si>
  <si>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</si>
  <si>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</si>
  <si>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</si>
  <si>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</si>
  <si>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</si>
  <si>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</si>
  <si>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</si>
  <si>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</si>
  <si>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</si>
  <si>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</si>
  <si>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</si>
  <si>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</si>
  <si>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</si>
  <si>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</si>
  <si>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</si>
  <si>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</si>
  <si>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</si>
  <si>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</si>
  <si>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</si>
  <si>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</si>
  <si>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</si>
  <si>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</si>
  <si>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</si>
  <si>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</si>
  <si>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</si>
  <si>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</si>
  <si>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</si>
  <si>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</si>
  <si>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</si>
  <si>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</si>
  <si>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</si>
  <si>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</si>
  <si>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</si>
  <si>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</si>
  <si>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</si>
  <si>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</si>
  <si>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</si>
  <si>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</si>
  <si>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</si>
  <si>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</si>
  <si>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</si>
  <si>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</si>
  <si>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</si>
  <si>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</si>
  <si>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</si>
  <si>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</si>
  <si>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</si>
  <si>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</si>
  <si>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</si>
  <si>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</si>
  <si>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</si>
  <si>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</si>
  <si>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</si>
  <si>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</si>
  <si>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</si>
  <si>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</si>
  <si>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</si>
  <si>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</si>
  <si>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</si>
  <si>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</si>
  <si>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</si>
  <si>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</si>
  <si>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</si>
  <si>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</si>
  <si>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</si>
  <si>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</si>
  <si>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</si>
  <si>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</si>
  <si>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</si>
  <si>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</si>
  <si>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</si>
  <si>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</si>
  <si>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</si>
  <si>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</si>
  <si>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</si>
  <si>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</si>
  <si>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</si>
  <si>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</si>
  <si>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</si>
  <si>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</si>
  <si>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</si>
  <si>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</si>
  <si>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</si>
  <si>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</si>
  <si>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</si>
  <si>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</si>
  <si>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</si>
  <si>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</si>
  <si>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</si>
  <si>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</si>
  <si>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</si>
  <si>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</si>
  <si>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</si>
  <si>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</si>
  <si>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</si>
  <si>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</si>
  <si>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</si>
  <si>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</si>
  <si>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</si>
  <si>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</si>
  <si>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</si>
  <si>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</si>
  <si>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</si>
  <si>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</si>
  <si>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</si>
  <si>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</si>
  <si>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</si>
  <si>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</si>
  <si>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</si>
  <si>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</si>
  <si>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</si>
  <si>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</si>
  <si>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</si>
  <si>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</si>
  <si>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</si>
  <si>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</si>
  <si>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</si>
  <si>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</si>
  <si>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</si>
  <si>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</si>
  <si>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</si>
  <si>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</si>
  <si>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</si>
  <si>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</si>
  <si>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</si>
  <si>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</si>
  <si>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</si>
  <si>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</si>
  <si>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</si>
  <si>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</si>
  <si>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</si>
  <si>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</si>
  <si>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</si>
  <si>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</si>
  <si>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</si>
  <si>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</si>
  <si>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</si>
  <si>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</si>
  <si>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</si>
  <si>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</si>
  <si>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</si>
  <si>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</si>
  <si>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</si>
  <si>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</si>
  <si>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</si>
  <si>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</si>
  <si>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</si>
  <si>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</si>
  <si>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</si>
  <si>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</si>
  <si>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</si>
  <si>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</si>
  <si>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</si>
  <si>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</si>
  <si>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</si>
  <si>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</si>
  <si>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</si>
  <si>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</si>
  <si>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</si>
  <si>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</si>
  <si>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</si>
  <si>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</si>
  <si>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</si>
  <si>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</si>
  <si>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</si>
  <si>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</si>
  <si>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</si>
  <si>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</si>
  <si>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</si>
  <si>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</si>
  <si>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</si>
  <si>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</si>
  <si>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</si>
  <si>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</si>
  <si>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</si>
  <si>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</si>
  <si>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</si>
  <si>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</si>
  <si>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</si>
  <si>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</si>
  <si>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</si>
  <si>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</si>
  <si>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</si>
  <si>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</si>
  <si>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</si>
  <si>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</si>
  <si>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</si>
  <si>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</si>
  <si>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</si>
  <si>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</si>
  <si>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</si>
  <si>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</si>
  <si>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</si>
  <si>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</si>
  <si>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</si>
  <si>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</si>
  <si>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</si>
  <si>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</si>
  <si>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</si>
  <si>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</si>
  <si>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</si>
  <si>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</si>
  <si>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</si>
  <si>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</si>
  <si>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</si>
  <si>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</si>
  <si>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</si>
  <si>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</si>
  <si>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</si>
  <si>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</si>
  <si>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</si>
  <si>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</si>
  <si>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</si>
  <si>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</si>
  <si>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</si>
  <si>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</si>
  <si>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</si>
  <si>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</si>
  <si>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</si>
  <si>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</si>
  <si>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</si>
  <si>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</si>
  <si>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</si>
  <si>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</si>
  <si>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</si>
  <si>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</si>
  <si>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</si>
  <si>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</si>
  <si>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</si>
  <si>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</si>
  <si>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</si>
  <si>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</si>
  <si>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</si>
  <si>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</si>
  <si>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</si>
  <si>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</si>
  <si>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</si>
  <si>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</si>
  <si>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</si>
  <si>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</si>
  <si>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</si>
  <si>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</si>
  <si>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</si>
  <si>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</si>
  <si>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</si>
  <si>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</si>
  <si>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</si>
  <si>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</si>
  <si>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</si>
  <si>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</si>
  <si>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</si>
  <si>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</si>
  <si>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</si>
  <si>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</si>
  <si>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</si>
  <si>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</si>
  <si>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</si>
  <si>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</si>
  <si>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</si>
  <si>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</si>
  <si>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</si>
  <si>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</si>
  <si>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</si>
  <si>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</si>
  <si>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</si>
  <si>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</si>
  <si>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</si>
  <si>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</si>
  <si>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</si>
  <si>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</si>
  <si>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</si>
  <si>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</si>
  <si>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</si>
  <si>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</si>
  <si>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</si>
  <si>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</si>
  <si>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</si>
  <si>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</si>
  <si>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</si>
  <si>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</si>
  <si>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</si>
  <si>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</si>
  <si>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</si>
  <si>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</si>
  <si>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</si>
  <si>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</si>
  <si>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</si>
  <si>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</si>
  <si>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</si>
  <si>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</si>
  <si>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</si>
  <si>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</si>
  <si>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</si>
  <si>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</si>
  <si>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</si>
  <si>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</si>
  <si>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</si>
  <si>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</si>
  <si>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</si>
  <si>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</si>
  <si>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</si>
  <si>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</si>
  <si>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</si>
  <si>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</si>
  <si>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</si>
  <si>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</si>
  <si>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</si>
  <si>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</si>
  <si>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</si>
  <si>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</si>
  <si>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</si>
  <si>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</si>
  <si>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</si>
  <si>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</si>
  <si>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</si>
  <si>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</si>
  <si>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</si>
  <si>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</si>
  <si>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</si>
  <si>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</si>
  <si>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</si>
  <si>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</si>
  <si>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</si>
  <si>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</si>
  <si>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</si>
  <si>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</si>
  <si>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</si>
  <si>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</si>
  <si>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</si>
  <si>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</si>
  <si>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</si>
  <si>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</si>
  <si>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</si>
  <si>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</si>
  <si>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</si>
  <si>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</si>
  <si>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</si>
  <si>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</si>
  <si>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</si>
  <si>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</si>
  <si>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</si>
  <si>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</si>
  <si>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</si>
  <si>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</si>
  <si>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</si>
  <si>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</si>
  <si>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</si>
  <si>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</si>
  <si>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</si>
  <si>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</si>
  <si>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</si>
  <si>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</si>
  <si>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</si>
  <si>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</si>
  <si>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</si>
  <si>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</si>
  <si>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</si>
  <si>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</si>
  <si>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</si>
  <si>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</si>
  <si>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</si>
  <si>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</si>
  <si>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</si>
  <si>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</si>
  <si>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</si>
  <si>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</si>
  <si>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</si>
  <si>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</si>
  <si>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</si>
  <si>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</si>
  <si>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</si>
  <si>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</si>
  <si>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</si>
  <si>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</si>
  <si>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</si>
  <si>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</si>
  <si>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</si>
  <si>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</si>
  <si>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</si>
  <si>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</si>
  <si>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</si>
  <si>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</si>
  <si>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</si>
  <si>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</si>
  <si>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</si>
  <si>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</si>
  <si>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</si>
  <si>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</si>
  <si>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</si>
  <si>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</si>
  <si>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</si>
  <si>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</si>
  <si>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</si>
  <si>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</si>
  <si>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</si>
  <si>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</si>
  <si>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</si>
  <si>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</si>
  <si>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</si>
  <si>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</si>
  <si>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</si>
  <si>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</si>
  <si>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</si>
  <si>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</si>
  <si>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</si>
  <si>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</si>
  <si>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</si>
  <si>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</si>
  <si>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</si>
  <si>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</si>
  <si>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</si>
  <si>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</si>
  <si>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</si>
  <si>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</si>
  <si>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</si>
  <si>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</si>
  <si>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</si>
  <si>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</si>
  <si>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</si>
  <si>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</si>
  <si>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</si>
  <si>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</si>
  <si>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</si>
  <si>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</si>
  <si>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</si>
  <si>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</si>
  <si>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</si>
  <si>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</si>
  <si>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</si>
  <si>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</si>
  <si>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</si>
  <si>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</si>
  <si>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</si>
  <si>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</si>
  <si>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</si>
  <si>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</si>
  <si>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</si>
  <si>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</si>
  <si>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</si>
  <si>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</si>
  <si>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</si>
  <si>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</si>
  <si>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</si>
  <si>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</si>
  <si>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</si>
  <si>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</si>
  <si>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</si>
  <si>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</si>
  <si>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</si>
  <si>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</si>
  <si>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</si>
  <si>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</si>
  <si>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</si>
  <si>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</si>
  <si>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</si>
  <si>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</si>
  <si>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</si>
  <si>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</si>
  <si>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</si>
  <si>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</si>
  <si>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</si>
  <si>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</si>
  <si>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</si>
  <si>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</si>
  <si>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</si>
  <si>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</si>
  <si>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</si>
  <si>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</si>
  <si>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</si>
  <si>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</si>
  <si>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</si>
  <si>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</si>
  <si>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</si>
  <si>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</si>
  <si>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</si>
  <si>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</si>
  <si>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</si>
  <si>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</si>
  <si>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</si>
  <si>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</si>
  <si>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</si>
  <si>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</si>
  <si>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</si>
  <si>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</si>
  <si>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</si>
  <si>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</si>
  <si>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</si>
  <si>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</si>
  <si>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</si>
  <si>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</si>
  <si>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</si>
  <si>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</si>
  <si>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</si>
  <si>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</si>
  <si>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</si>
  <si>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</si>
  <si>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</si>
  <si>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</si>
  <si>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</si>
  <si>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</si>
  <si>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</si>
  <si>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</si>
  <si>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</si>
  <si>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</si>
  <si>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</si>
  <si>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</si>
  <si>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</si>
  <si>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</si>
  <si>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</si>
  <si>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</si>
  <si>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</si>
  <si>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</si>
  <si>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</si>
  <si>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</si>
  <si>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</si>
  <si>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</si>
  <si>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</si>
  <si>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</si>
  <si>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</si>
  <si>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</si>
  <si>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</si>
  <si>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</si>
  <si>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</si>
  <si>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</si>
  <si>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</si>
  <si>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</si>
  <si>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</si>
  <si>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</si>
  <si>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</si>
  <si>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</si>
  <si>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</si>
  <si>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</si>
  <si>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</si>
  <si>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</si>
  <si>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</si>
  <si>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</si>
  <si>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</si>
  <si>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</si>
  <si>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</si>
  <si>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</si>
  <si>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</si>
  <si>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</si>
  <si>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</si>
  <si>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</si>
  <si>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</si>
  <si>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</si>
  <si>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</si>
  <si>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</si>
  <si>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</si>
  <si>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</si>
  <si>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</si>
  <si>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</si>
  <si>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</si>
  <si>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</si>
  <si>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</si>
  <si>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</si>
  <si>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</si>
  <si>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</si>
  <si>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</si>
  <si>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</si>
  <si>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</si>
  <si>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</si>
  <si>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</si>
  <si>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</si>
  <si>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</si>
  <si>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</si>
  <si>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</si>
  <si>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</si>
  <si>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</si>
  <si>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</si>
  <si>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</si>
  <si>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</si>
  <si>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</si>
  <si>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</si>
  <si>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</si>
  <si>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</si>
  <si>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</si>
  <si>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</si>
  <si>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</si>
  <si>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</si>
  <si>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</si>
  <si>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</si>
  <si>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</si>
  <si>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</si>
  <si>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</si>
  <si>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</si>
  <si>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</si>
  <si>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</si>
  <si>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</si>
  <si>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</si>
  <si>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</si>
  <si>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</si>
  <si>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</si>
  <si>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</si>
  <si>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</si>
  <si>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</si>
  <si>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</si>
  <si>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</si>
  <si>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</si>
  <si>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</si>
  <si>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</si>
  <si>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</si>
  <si>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</si>
  <si>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</si>
  <si>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</si>
  <si>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</si>
  <si>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</si>
  <si>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</si>
  <si>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</si>
  <si>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</si>
  <si>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</si>
  <si>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</si>
  <si>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</si>
  <si>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</si>
  <si>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</si>
  <si>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</si>
  <si>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</si>
  <si>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</si>
  <si>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</si>
  <si>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</si>
  <si>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</si>
  <si>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</si>
  <si>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</si>
  <si>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</si>
  <si>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</si>
  <si>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</si>
  <si>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</si>
  <si>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</si>
  <si>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</si>
  <si>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</si>
  <si>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</si>
  <si>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</si>
  <si>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</si>
  <si>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</si>
  <si>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</si>
  <si>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</si>
  <si>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</si>
  <si>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</si>
  <si>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</si>
  <si>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</si>
  <si>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</si>
  <si>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</si>
  <si>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</si>
  <si>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</si>
  <si>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</si>
  <si>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</si>
  <si>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</si>
  <si>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</si>
  <si>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</si>
  <si>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</si>
  <si>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</si>
  <si>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</si>
  <si>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</si>
  <si>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</si>
  <si>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</si>
  <si>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</si>
  <si>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</si>
  <si>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</si>
  <si>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</si>
  <si>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</si>
  <si>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</si>
  <si>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</si>
  <si>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</si>
  <si>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</si>
  <si>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</si>
  <si>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</si>
  <si>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</si>
  <si>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</si>
  <si>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</si>
  <si>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</si>
  <si>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</si>
  <si>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</si>
  <si>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</si>
  <si>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</si>
  <si>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</si>
  <si>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</si>
  <si>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</si>
  <si>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</si>
  <si>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</si>
  <si>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</si>
  <si>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</si>
  <si>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</si>
  <si>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</si>
  <si>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</si>
  <si>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</si>
  <si>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</si>
  <si>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</si>
  <si>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</si>
  <si>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</si>
  <si>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</si>
  <si>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</si>
  <si>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</si>
  <si>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</si>
  <si>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</si>
  <si>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</si>
  <si>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</si>
  <si>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</si>
  <si>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</si>
  <si>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</si>
  <si>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</si>
  <si>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</si>
  <si>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</si>
  <si>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</si>
  <si>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</si>
  <si>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</si>
  <si>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</si>
  <si>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</si>
  <si>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</si>
  <si>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</si>
  <si>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</si>
  <si>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</si>
  <si>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</si>
  <si>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</si>
  <si>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</si>
  <si>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</si>
  <si>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</si>
  <si>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</si>
  <si>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</si>
  <si>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</si>
  <si>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</si>
  <si>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</si>
  <si>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</si>
  <si>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</si>
  <si>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</si>
  <si>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</si>
  <si>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</si>
  <si>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</si>
  <si>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</si>
  <si>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</si>
  <si>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</si>
  <si>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</si>
  <si>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</si>
  <si>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</si>
  <si>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</si>
  <si>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</si>
  <si>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</si>
  <si>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</si>
  <si>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</si>
  <si>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</si>
  <si>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</si>
  <si>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</si>
  <si>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</si>
  <si>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</si>
  <si>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</si>
  <si>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</si>
  <si>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</si>
  <si>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</si>
  <si>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</si>
  <si>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</si>
  <si>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</si>
  <si>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</si>
  <si>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</si>
  <si>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</si>
  <si>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</si>
  <si>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</si>
  <si>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</si>
  <si>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</si>
  <si>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</si>
  <si>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</si>
  <si>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</si>
  <si>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</si>
  <si>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</si>
  <si>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</si>
  <si>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</si>
  <si>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</si>
  <si>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</si>
  <si>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</si>
  <si>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</si>
  <si>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</si>
  <si>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</si>
  <si>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</si>
  <si>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</si>
  <si>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</si>
  <si>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</si>
  <si>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</si>
  <si>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</si>
  <si>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</si>
  <si>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</si>
  <si>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</si>
  <si>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</si>
  <si>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</si>
  <si>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</si>
  <si>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</si>
  <si>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</si>
  <si>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</si>
  <si>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</si>
  <si>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</si>
  <si>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</si>
  <si>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</si>
  <si>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</si>
  <si>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</si>
  <si>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</si>
  <si>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</si>
  <si>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</si>
  <si>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</si>
  <si>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</si>
  <si>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</si>
  <si>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</si>
  <si>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</si>
  <si>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</si>
  <si>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</si>
  <si>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</si>
  <si>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</si>
  <si>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</si>
  <si>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</si>
  <si>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</si>
  <si>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</si>
  <si>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</si>
  <si>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</si>
  <si>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</si>
  <si>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</si>
  <si>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</si>
  <si>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</si>
  <si>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</si>
  <si>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</si>
  <si>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</si>
  <si>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</si>
  <si>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</si>
  <si>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</si>
  <si>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</si>
  <si>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</si>
  <si>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</si>
  <si>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</si>
  <si>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</si>
  <si>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</si>
  <si>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</si>
  <si>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</si>
  <si>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</si>
  <si>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</si>
  <si>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</si>
  <si>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</si>
  <si>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</si>
  <si>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</si>
  <si>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</si>
  <si>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</si>
  <si>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</si>
  <si>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</si>
  <si>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</si>
  <si>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</si>
  <si>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</si>
  <si>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</si>
  <si>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</si>
  <si>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</si>
  <si>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</si>
  <si>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</si>
  <si>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</si>
  <si>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</si>
  <si>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</si>
  <si>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</si>
  <si>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</si>
  <si>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</si>
  <si>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</si>
  <si>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</si>
  <si>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</si>
  <si>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</si>
  <si>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</si>
  <si>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</si>
  <si>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</si>
  <si>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</si>
  <si>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</si>
  <si>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</si>
  <si>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</si>
  <si>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</si>
  <si>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</si>
  <si>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</si>
  <si>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</si>
  <si>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</si>
  <si>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</si>
  <si>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</si>
  <si>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</si>
  <si>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</si>
  <si>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</si>
  <si>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</si>
  <si>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</si>
  <si>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</si>
  <si>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</si>
  <si>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</si>
  <si>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</si>
  <si>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</si>
  <si>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</si>
  <si>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</si>
  <si>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</si>
  <si>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</si>
  <si>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</si>
  <si>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</si>
  <si>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</si>
  <si>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</si>
  <si>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</si>
  <si>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</si>
  <si>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</si>
  <si>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</si>
  <si>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</si>
  <si>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</si>
  <si>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</si>
  <si>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</si>
  <si>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</si>
  <si>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</si>
  <si>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</si>
  <si>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</si>
  <si>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</si>
  <si>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</si>
  <si>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</si>
  <si>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</si>
  <si>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</si>
  <si>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</si>
  <si>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</si>
  <si>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</si>
  <si>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</si>
  <si>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</si>
  <si>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</si>
  <si>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</si>
  <si>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</si>
  <si>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</si>
  <si>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</si>
  <si>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</si>
  <si>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</si>
  <si>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</si>
  <si>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</si>
  <si>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</si>
  <si>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</si>
  <si>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</si>
  <si>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</si>
  <si>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</si>
  <si>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</si>
  <si>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</si>
  <si>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</si>
  <si>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</si>
  <si>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</si>
  <si>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</si>
  <si>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</si>
  <si>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</si>
  <si>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</si>
  <si>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</si>
  <si>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</si>
  <si>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</si>
  <si>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</si>
  <si>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</si>
  <si>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</si>
  <si>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</si>
  <si>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</si>
  <si>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</si>
  <si>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</si>
  <si>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</si>
  <si>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</si>
  <si>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</si>
  <si>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</si>
  <si>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</si>
  <si>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</si>
  <si>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</si>
  <si>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</si>
  <si>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</si>
  <si>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</si>
  <si>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</si>
  <si>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</si>
  <si>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</si>
  <si>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</si>
  <si>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</si>
  <si>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</si>
  <si>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</si>
  <si>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</si>
  <si>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</si>
  <si>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</si>
  <si>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</si>
  <si>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</si>
  <si>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</si>
  <si>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</si>
  <si>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</si>
  <si>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</si>
  <si>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</si>
  <si>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</si>
  <si>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</si>
  <si>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</si>
  <si>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</si>
  <si>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</si>
  <si>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</si>
  <si>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</si>
  <si>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</si>
  <si>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</si>
  <si>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</si>
  <si>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</si>
  <si>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</si>
  <si>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</si>
  <si>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</si>
  <si>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</si>
  <si>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</si>
  <si>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</si>
  <si>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</si>
  <si>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</si>
  <si>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</si>
  <si>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</si>
  <si>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</si>
  <si>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</si>
  <si>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</si>
  <si>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</si>
  <si>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</si>
  <si>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</si>
  <si>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</si>
  <si>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</si>
  <si>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</si>
  <si>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</si>
  <si>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</si>
  <si>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</si>
  <si>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</si>
  <si>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</si>
  <si>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</si>
  <si>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</si>
  <si>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</si>
  <si>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</si>
  <si>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</si>
  <si>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</si>
  <si>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</si>
  <si>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</si>
  <si>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</si>
  <si>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</si>
  <si>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</si>
  <si>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</si>
  <si>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</si>
  <si>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</si>
  <si>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</si>
  <si>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</si>
  <si>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</si>
  <si>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</si>
  <si>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</si>
  <si>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</si>
  <si>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</si>
  <si>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</si>
  <si>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</si>
  <si>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</si>
  <si>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</si>
  <si>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</si>
  <si>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</si>
  <si>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</si>
  <si>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</si>
  <si>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</si>
  <si>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</si>
  <si>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</si>
  <si>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</si>
  <si>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</si>
  <si>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</si>
  <si>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</si>
  <si>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</si>
  <si>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</si>
  <si>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</si>
  <si>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</si>
  <si>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</si>
  <si>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</si>
  <si>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</si>
  <si>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</si>
  <si>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</si>
  <si>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</si>
  <si>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</si>
  <si>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</si>
  <si>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</si>
  <si>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</si>
  <si>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</si>
  <si>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</si>
  <si>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</si>
  <si>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</si>
  <si>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</si>
  <si>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</si>
  <si>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</si>
  <si>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</si>
  <si>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</si>
  <si>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</si>
  <si>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</si>
  <si>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</si>
  <si>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</si>
  <si>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</si>
  <si>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</si>
  <si>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</si>
  <si>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</si>
  <si>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</si>
  <si>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</si>
  <si>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</si>
  <si>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</si>
  <si>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</si>
  <si>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</si>
  <si>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</si>
  <si>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</si>
  <si>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</si>
  <si>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</si>
  <si>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</si>
  <si>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</si>
  <si>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</si>
  <si>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</si>
  <si>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</si>
  <si>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</si>
  <si>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</si>
  <si>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</si>
  <si>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</si>
  <si>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</si>
  <si>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</si>
  <si>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</si>
  <si>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</si>
  <si>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</si>
  <si>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</si>
  <si>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</si>
  <si>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</si>
  <si>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</si>
  <si>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</si>
  <si>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</si>
  <si>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</si>
  <si>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</si>
  <si>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</si>
  <si>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</si>
  <si>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</si>
  <si>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</si>
  <si>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</si>
  <si>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</si>
  <si>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</si>
  <si>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</si>
  <si>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</si>
  <si>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</si>
  <si>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</si>
  <si>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</si>
  <si>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</si>
  <si>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</si>
  <si>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</si>
  <si>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</si>
  <si>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</si>
  <si>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</si>
  <si>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</si>
  <si>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</si>
  <si>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</si>
  <si>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</si>
  <si>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</si>
  <si>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</si>
  <si>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</si>
  <si>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</si>
  <si>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</si>
  <si>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</si>
  <si>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</si>
  <si>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</si>
  <si>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</si>
  <si>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</si>
  <si>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</si>
  <si>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</si>
  <si>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</si>
  <si>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</si>
  <si>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</si>
  <si>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</si>
  <si>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</si>
  <si>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</si>
  <si>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</si>
  <si>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</si>
  <si>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</si>
  <si>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</si>
  <si>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</si>
  <si>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</si>
  <si>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</si>
  <si>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</si>
  <si>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</si>
  <si>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</si>
  <si>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</si>
  <si>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</si>
  <si>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</si>
  <si>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</si>
  <si>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</si>
  <si>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</si>
  <si>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</si>
  <si>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</si>
  <si>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</si>
  <si>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</si>
  <si>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</si>
  <si>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</si>
  <si>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</si>
  <si>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</si>
  <si>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</si>
  <si>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</si>
  <si>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</si>
  <si>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</si>
  <si>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</si>
  <si>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</si>
  <si>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</si>
  <si>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</si>
  <si>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</si>
  <si>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</si>
  <si>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</si>
  <si>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</si>
  <si>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</si>
  <si>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</si>
  <si>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</si>
  <si>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</si>
  <si>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</si>
  <si>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</si>
  <si>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</si>
  <si>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</si>
  <si>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</si>
  <si>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</si>
  <si>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</si>
  <si>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</si>
  <si>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</si>
  <si>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</si>
  <si>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</si>
  <si>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</si>
  <si>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</si>
  <si>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</si>
  <si>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</si>
  <si>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</si>
  <si>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</si>
  <si>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</si>
  <si>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</si>
  <si>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</si>
  <si>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</si>
  <si>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</si>
  <si>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</si>
  <si>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</si>
  <si>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</si>
  <si>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</si>
  <si>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</si>
  <si>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</si>
  <si>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</si>
  <si>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</si>
  <si>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</si>
  <si>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</si>
  <si>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</si>
  <si>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</si>
  <si>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</si>
  <si>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</si>
  <si>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</si>
  <si>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</si>
  <si>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</si>
  <si>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</si>
  <si>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</si>
  <si>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</si>
  <si>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</si>
  <si>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</si>
  <si>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</si>
  <si>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</si>
  <si>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</si>
  <si>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</si>
  <si>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</si>
  <si>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</si>
  <si>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</si>
  <si>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</si>
  <si>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</si>
  <si>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</si>
  <si>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</si>
  <si>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</si>
  <si>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</si>
  <si>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</si>
  <si>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</si>
  <si>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</si>
  <si>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</si>
  <si>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</si>
  <si>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</si>
  <si>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</si>
  <si>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</si>
  <si>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</si>
  <si>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</si>
  <si>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</si>
  <si>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</si>
  <si>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</si>
  <si>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</si>
  <si>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</si>
  <si>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</si>
  <si>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</si>
  <si>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</si>
  <si>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</si>
  <si>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</si>
  <si>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</si>
  <si>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</si>
  <si>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</si>
  <si>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</si>
  <si>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</si>
  <si>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</si>
  <si>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</si>
  <si>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</si>
  <si>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</si>
  <si>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</si>
  <si>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</si>
  <si>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</si>
  <si>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</si>
  <si>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</si>
  <si>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</si>
  <si>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</si>
  <si>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</si>
  <si>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</si>
  <si>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</si>
  <si>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</si>
  <si>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</si>
  <si>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</si>
  <si>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</si>
  <si>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</si>
  <si>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</si>
  <si>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</si>
  <si>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</si>
  <si>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</si>
  <si>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</si>
  <si>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</si>
  <si>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</si>
  <si>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</si>
  <si>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</si>
  <si>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</si>
  <si>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</si>
  <si>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</si>
  <si>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</si>
  <si>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</si>
  <si>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</si>
  <si>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</si>
  <si>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</si>
  <si>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</si>
  <si>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</si>
  <si>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</si>
  <si>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</si>
  <si>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</si>
  <si>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</si>
  <si>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</si>
  <si>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</si>
  <si>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</si>
  <si>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</si>
  <si>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</si>
  <si>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</si>
  <si>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</si>
  <si>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</si>
  <si>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</si>
  <si>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</si>
  <si>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</si>
  <si>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</si>
  <si>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</si>
  <si>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</si>
  <si>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</si>
  <si>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</si>
  <si>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</si>
  <si>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</si>
  <si>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</si>
  <si>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</si>
  <si>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</si>
  <si>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</si>
  <si>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</si>
  <si>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</si>
  <si>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</si>
  <si>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</si>
  <si>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</si>
  <si>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</si>
  <si>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</si>
  <si>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</si>
  <si>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</si>
  <si>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</si>
  <si>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</si>
  <si>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</si>
  <si>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</si>
  <si>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</si>
  <si>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</si>
  <si>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</si>
  <si>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</si>
  <si>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</si>
  <si>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</si>
  <si>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</si>
  <si>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</si>
  <si>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</si>
  <si>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</si>
  <si>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</si>
  <si>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</si>
  <si>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</si>
  <si>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</si>
  <si>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</si>
  <si>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</si>
  <si>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</si>
  <si>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</si>
  <si>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</si>
  <si>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</si>
  <si>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</si>
  <si>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</si>
  <si>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</si>
  <si>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</si>
  <si>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</si>
  <si>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</si>
  <si>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</si>
  <si>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</si>
  <si>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</si>
  <si>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</si>
  <si>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</si>
  <si>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</si>
  <si>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</si>
  <si>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</si>
  <si>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</si>
  <si>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</si>
  <si>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</si>
  <si>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</si>
  <si>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</si>
  <si>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</si>
  <si>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</si>
  <si>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</si>
  <si>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</si>
  <si>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</si>
  <si>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</si>
  <si>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</si>
  <si>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</si>
  <si>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</si>
  <si>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</si>
  <si>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</si>
  <si>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</si>
  <si>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</si>
  <si>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</si>
  <si>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</si>
  <si>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</si>
  <si>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</si>
  <si>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</si>
  <si>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</si>
  <si>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</si>
  <si>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</si>
  <si>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</si>
  <si>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</si>
  <si>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</si>
  <si>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</si>
  <si>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</si>
  <si>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</si>
  <si>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</si>
  <si>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</si>
  <si>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</si>
  <si>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</si>
  <si>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</si>
  <si>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</si>
  <si>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</si>
  <si>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</si>
  <si>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</si>
  <si>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</si>
  <si>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</si>
  <si>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</si>
  <si>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</si>
  <si>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</si>
  <si>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</si>
  <si>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</si>
  <si>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</si>
  <si>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</si>
  <si>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</si>
  <si>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</si>
  <si>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</si>
  <si>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</si>
  <si>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</si>
  <si>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</si>
  <si>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</si>
  <si>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</si>
  <si>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</si>
  <si>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</si>
  <si>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</si>
  <si>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</si>
  <si>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</si>
  <si>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</si>
  <si>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</si>
  <si>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</si>
  <si>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</si>
  <si>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</si>
  <si>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</si>
  <si>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</si>
  <si>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</si>
  <si>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</si>
  <si>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</si>
  <si>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</si>
  <si>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</si>
  <si>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</si>
  <si>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</si>
  <si>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</si>
  <si>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</si>
  <si>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</si>
  <si>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</si>
  <si>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</si>
  <si>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</si>
  <si>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</si>
  <si>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</si>
  <si>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</si>
  <si>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</si>
  <si>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</si>
  <si>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</si>
  <si>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</si>
  <si>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</si>
  <si>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</si>
  <si>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</si>
  <si>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</si>
  <si>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</si>
  <si>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</si>
  <si>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</si>
  <si>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</si>
  <si>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</si>
  <si>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</si>
  <si>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</si>
  <si>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</si>
  <si>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</si>
  <si>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</si>
  <si>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</si>
  <si>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</si>
  <si>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</si>
  <si>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</si>
  <si>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</si>
  <si>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</si>
  <si>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</si>
  <si>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</si>
  <si>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</si>
  <si>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</si>
  <si>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</si>
  <si>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</si>
  <si>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</si>
  <si>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</si>
  <si>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</si>
  <si>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</si>
  <si>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</si>
  <si>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</si>
  <si>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</si>
  <si>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</si>
  <si>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</si>
  <si>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</si>
  <si>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</si>
  <si>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</si>
  <si>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</si>
  <si>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</si>
  <si>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</si>
  <si>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</si>
  <si>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</si>
  <si>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</si>
  <si>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</si>
  <si>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</si>
  <si>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</si>
  <si>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</si>
  <si>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</si>
  <si>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</si>
  <si>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</si>
  <si>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</si>
  <si>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</si>
  <si>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</si>
  <si>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</si>
  <si>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</si>
  <si>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</si>
  <si>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</si>
  <si>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</si>
  <si>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</si>
  <si>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</si>
  <si>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</si>
  <si>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</si>
  <si>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</si>
  <si>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</si>
  <si>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</si>
  <si>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</si>
  <si>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</si>
  <si>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</si>
  <si>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</si>
  <si>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</si>
  <si>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</si>
  <si>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</si>
  <si>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</si>
  <si>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</si>
  <si>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</si>
  <si>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</si>
  <si>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</si>
  <si>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</si>
  <si>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</si>
  <si>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</si>
  <si>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</si>
  <si>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</si>
  <si>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</si>
  <si>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</si>
  <si>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</si>
  <si>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</si>
  <si>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</si>
  <si>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</si>
  <si>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</si>
  <si>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</si>
  <si>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</si>
  <si>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</si>
  <si>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</si>
  <si>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</si>
  <si>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</si>
  <si>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</si>
  <si>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</si>
  <si>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</si>
  <si>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</si>
  <si>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</si>
  <si>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</si>
  <si>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</si>
  <si>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</si>
  <si>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</si>
  <si>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</si>
  <si>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</si>
  <si>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</si>
  <si>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</si>
  <si>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</si>
  <si>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</si>
  <si>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</si>
  <si>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</si>
  <si>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</si>
  <si>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</si>
  <si>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</si>
  <si>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</si>
  <si>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</si>
  <si>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</si>
  <si>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</si>
  <si>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</si>
  <si>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</si>
  <si>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</si>
  <si>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</si>
  <si>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</si>
  <si>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</si>
  <si>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</si>
  <si>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</si>
  <si>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</si>
  <si>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</si>
  <si>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</si>
  <si>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</si>
  <si>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</si>
  <si>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</si>
  <si>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</si>
  <si>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</si>
  <si>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</si>
  <si>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</si>
  <si>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</si>
  <si>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</si>
  <si>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</si>
  <si>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</si>
  <si>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</si>
  <si>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</si>
  <si>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</si>
  <si>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</si>
  <si>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</si>
  <si>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</si>
  <si>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</si>
  <si>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</si>
  <si>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</si>
  <si>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</si>
  <si>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</si>
  <si>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</si>
  <si>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</si>
  <si>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</si>
  <si>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</si>
  <si>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</si>
  <si>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</si>
  <si>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</si>
  <si>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</si>
  <si>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</si>
  <si>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</si>
  <si>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</si>
  <si>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</si>
  <si>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</si>
  <si>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</si>
  <si>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</si>
  <si>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</si>
  <si>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</si>
  <si>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</si>
  <si>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</si>
  <si>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</si>
  <si>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</si>
  <si>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</si>
  <si>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</si>
  <si>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</si>
  <si>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</si>
  <si>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</si>
  <si>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</si>
  <si>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</si>
  <si>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</si>
  <si>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</si>
  <si>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</si>
  <si>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</si>
  <si>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</si>
  <si>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</si>
  <si>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</si>
  <si>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</si>
  <si>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</si>
  <si>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</si>
  <si>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</si>
  <si>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</si>
  <si>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</si>
  <si>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</si>
  <si>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</si>
  <si>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</si>
  <si>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</si>
  <si>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</si>
  <si>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</si>
  <si>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</si>
  <si>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</si>
  <si>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</si>
  <si>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</si>
  <si>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</si>
  <si>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</si>
  <si>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</si>
  <si>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</si>
  <si>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</si>
  <si>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</si>
  <si>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</si>
  <si>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</si>
  <si>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</si>
  <si>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</si>
  <si>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</si>
  <si>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</si>
  <si>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</si>
  <si>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</si>
  <si>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</si>
  <si>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</si>
  <si>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</si>
  <si>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</si>
  <si>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</si>
  <si>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</si>
  <si>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</si>
  <si>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</si>
  <si>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</si>
  <si>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</si>
  <si>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</si>
  <si>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</si>
  <si>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</si>
  <si>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</si>
  <si>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</si>
  <si>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</si>
  <si>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</si>
  <si>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</si>
  <si>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</si>
  <si>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</si>
  <si>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</si>
  <si>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</si>
  <si>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</si>
  <si>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</si>
  <si>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</si>
  <si>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</si>
  <si>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</si>
  <si>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</si>
  <si>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</si>
  <si>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</si>
  <si>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</si>
  <si>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</si>
  <si>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</si>
  <si>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</si>
  <si>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</si>
  <si>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</si>
  <si>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</si>
  <si>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</si>
  <si>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</si>
  <si>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</si>
  <si>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</si>
  <si>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</si>
  <si>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</si>
  <si>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</si>
  <si>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</si>
  <si>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</si>
  <si>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</si>
  <si>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</si>
  <si>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</si>
  <si>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</si>
  <si>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</si>
  <si>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</si>
  <si>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</si>
  <si>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</si>
  <si>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</si>
  <si>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</si>
  <si>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</si>
  <si>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</si>
  <si>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</si>
  <si>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</si>
  <si>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</si>
  <si>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</si>
  <si>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</si>
  <si>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</si>
  <si>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</si>
  <si>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</si>
  <si>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</si>
  <si>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</si>
  <si>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</si>
  <si>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</si>
  <si>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</si>
  <si>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</si>
  <si>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</si>
  <si>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</si>
  <si>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</si>
  <si>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</si>
  <si>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</si>
  <si>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</si>
  <si>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</si>
  <si>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</si>
  <si>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</si>
  <si>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</si>
  <si>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</si>
  <si>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</si>
  <si>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</si>
  <si>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</si>
  <si>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</si>
  <si>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</si>
  <si>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</si>
  <si>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</si>
  <si>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</si>
  <si>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</si>
  <si>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</si>
  <si>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</si>
  <si>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</si>
  <si>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</si>
  <si>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</si>
  <si>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</si>
  <si>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</si>
  <si>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</si>
  <si>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</si>
  <si>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</si>
  <si>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</si>
  <si>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</si>
  <si>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</si>
  <si>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</si>
  <si>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</si>
  <si>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</si>
  <si>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</si>
  <si>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</si>
  <si>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</si>
  <si>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</si>
  <si>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</si>
  <si>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</si>
  <si>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</si>
  <si>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</si>
  <si>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</si>
  <si>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</si>
  <si>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</si>
  <si>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</si>
  <si>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</si>
  <si>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</si>
  <si>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</si>
  <si>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</si>
  <si>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</si>
  <si>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</si>
  <si>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</si>
  <si>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</si>
  <si>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</si>
  <si>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</si>
  <si>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</si>
  <si>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</si>
  <si>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</si>
  <si>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</si>
  <si>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</si>
  <si>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</si>
  <si>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</si>
  <si>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</si>
  <si>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</si>
  <si>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</si>
  <si>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</si>
  <si>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</si>
  <si>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</si>
  <si>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</si>
  <si>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</si>
  <si>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</si>
  <si>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</si>
  <si>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</si>
  <si>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</si>
  <si>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</si>
  <si>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</si>
  <si>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</si>
  <si>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</si>
  <si>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</si>
  <si>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</si>
  <si>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</si>
  <si>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</si>
  <si>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</si>
  <si>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</si>
  <si>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</si>
  <si>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</si>
  <si>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</si>
  <si>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</si>
  <si>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</si>
  <si>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</si>
  <si>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</si>
  <si>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</si>
  <si>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</si>
  <si>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</si>
  <si>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</si>
  <si>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</si>
  <si>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</si>
  <si>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</si>
  <si>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</si>
  <si>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</si>
  <si>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</si>
  <si>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</si>
  <si>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</si>
  <si>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</si>
  <si>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</si>
  <si>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</si>
  <si>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</si>
  <si>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</si>
  <si>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</si>
  <si>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</si>
  <si>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</si>
  <si>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</si>
  <si>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</si>
  <si>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</si>
  <si>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</si>
  <si>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</si>
  <si>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</si>
  <si>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</si>
  <si>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</si>
  <si>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</si>
  <si>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</si>
  <si>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</si>
  <si>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</si>
  <si>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</si>
  <si>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</si>
  <si>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</si>
  <si>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</si>
  <si>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</si>
  <si>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</si>
  <si>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</si>
  <si>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</si>
  <si>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</si>
  <si>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</si>
  <si>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</si>
  <si>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</si>
  <si>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</si>
  <si>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</si>
  <si>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</si>
  <si>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</si>
  <si>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</si>
  <si>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</si>
  <si>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</si>
  <si>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</si>
  <si>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</si>
  <si>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</si>
  <si>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</si>
  <si>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</si>
  <si>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</si>
  <si>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</si>
  <si>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</si>
  <si>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</si>
  <si>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</si>
  <si>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</si>
  <si>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</si>
  <si>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</si>
  <si>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</si>
  <si>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</si>
  <si>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</si>
  <si>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</si>
  <si>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</si>
  <si>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</si>
  <si>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</si>
  <si>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</si>
  <si>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</si>
  <si>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</si>
  <si>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</si>
  <si>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</si>
  <si>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</si>
  <si>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</si>
  <si>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</si>
  <si>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</si>
  <si>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</si>
  <si>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</si>
  <si>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</si>
  <si>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</si>
  <si>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</si>
  <si>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</si>
  <si>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</si>
  <si>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</si>
  <si>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</si>
  <si>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</si>
  <si>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</si>
  <si>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</si>
  <si>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</si>
  <si>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</si>
  <si>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</si>
  <si>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</si>
  <si>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</si>
  <si>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</si>
  <si>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</si>
  <si>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</si>
  <si>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</si>
  <si>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</si>
  <si>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</si>
  <si>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</si>
  <si>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</si>
  <si>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</si>
  <si>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</si>
  <si>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</si>
  <si>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</si>
  <si>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</si>
  <si>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</si>
  <si>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</si>
  <si>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</si>
  <si>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</si>
  <si>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</si>
  <si>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</si>
  <si>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</si>
  <si>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</si>
  <si>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</si>
  <si>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</si>
  <si>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</si>
  <si>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</si>
  <si>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</si>
  <si>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</si>
  <si>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</si>
  <si>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</si>
  <si>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</si>
  <si>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</si>
  <si>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</si>
  <si>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</si>
  <si>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</si>
  <si>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</si>
  <si>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</si>
  <si>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</si>
  <si>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</si>
  <si>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</si>
  <si>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</si>
  <si>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</si>
  <si>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</si>
  <si>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</si>
  <si>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</si>
  <si>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</si>
  <si>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</si>
  <si>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</si>
  <si>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</si>
  <si>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</si>
  <si>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</si>
  <si>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</si>
  <si>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</si>
  <si>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</si>
  <si>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</si>
  <si>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</si>
  <si>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</si>
  <si>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</si>
  <si>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</si>
  <si>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</si>
  <si>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</si>
  <si>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</si>
  <si>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</si>
  <si>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</si>
  <si>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</si>
  <si>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</si>
  <si>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</si>
  <si>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</si>
  <si>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</si>
  <si>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</si>
  <si>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</si>
  <si>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</si>
  <si>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</si>
  <si>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</si>
  <si>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</si>
  <si>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</si>
  <si>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</si>
  <si>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</si>
  <si>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</si>
  <si>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</si>
  <si>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</si>
  <si>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</si>
  <si>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</si>
  <si>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</si>
  <si>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</si>
  <si>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</si>
  <si>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</si>
  <si>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</si>
  <si>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</si>
  <si>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</si>
  <si>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</si>
  <si>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</si>
  <si>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</si>
  <si>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</si>
  <si>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</si>
  <si>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</si>
  <si>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</si>
  <si>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</si>
  <si>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</si>
  <si>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</si>
  <si>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</si>
  <si>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</si>
  <si>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</si>
  <si>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</si>
  <si>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</si>
  <si>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</si>
  <si>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</si>
  <si>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</si>
  <si>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</si>
  <si>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</si>
  <si>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</si>
  <si>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</si>
  <si>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</si>
  <si>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</si>
  <si>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</si>
  <si>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</si>
  <si>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</si>
  <si>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</si>
  <si>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</si>
  <si>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</si>
  <si>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</si>
  <si>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</si>
  <si>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</si>
  <si>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</si>
  <si>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</si>
  <si>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</si>
  <si>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</si>
  <si>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</si>
  <si>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</si>
  <si>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</si>
  <si>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</si>
  <si>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</si>
  <si>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</si>
  <si>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</si>
  <si>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</si>
  <si>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</si>
  <si>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</si>
  <si>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</si>
  <si>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</si>
  <si>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</si>
  <si>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</si>
  <si>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</si>
  <si>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</si>
  <si>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</si>
  <si>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</si>
  <si>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</si>
  <si>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</si>
  <si>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</si>
  <si>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</si>
  <si>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</si>
  <si>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</si>
  <si>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</si>
  <si>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</si>
  <si>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</si>
  <si>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</si>
  <si>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</si>
  <si>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</si>
  <si>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</si>
  <si>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</si>
  <si>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</si>
  <si>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</si>
  <si>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</si>
  <si>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</si>
  <si>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</si>
  <si>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</si>
  <si>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</si>
  <si>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</si>
  <si>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</si>
  <si>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</si>
  <si>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</si>
  <si>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</si>
  <si>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</si>
  <si>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</si>
  <si>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</si>
  <si>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</si>
  <si>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</si>
  <si>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</si>
  <si>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</si>
  <si>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</si>
  <si>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</si>
  <si>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</si>
  <si>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</si>
  <si>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</si>
  <si>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</si>
  <si>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</si>
  <si>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</si>
  <si>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</si>
  <si>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</si>
  <si>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</si>
  <si>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</si>
  <si>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</si>
  <si>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</si>
  <si>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</si>
  <si>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</si>
  <si>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</si>
  <si>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</si>
  <si>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</si>
  <si>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</si>
  <si>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</si>
  <si>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</si>
  <si>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</si>
  <si>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</si>
  <si>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</si>
  <si>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</si>
  <si>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</si>
  <si>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</si>
  <si>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</si>
  <si>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</si>
  <si>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</si>
  <si>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</si>
  <si>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</si>
  <si>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</si>
  <si>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</si>
  <si>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</si>
  <si>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</si>
  <si>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</si>
  <si>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</si>
  <si>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</si>
  <si>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</si>
  <si>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</si>
  <si>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</si>
  <si>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</si>
  <si>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</si>
  <si>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</si>
  <si>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</si>
  <si>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</si>
  <si>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</si>
  <si>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</si>
  <si>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</si>
  <si>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</si>
  <si>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</si>
  <si>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</si>
  <si>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</si>
  <si>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</si>
  <si>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</si>
  <si>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</si>
  <si>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</si>
  <si>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</si>
  <si>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</si>
  <si>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</si>
  <si>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</si>
  <si>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</si>
  <si>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</si>
  <si>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</si>
  <si>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</si>
  <si>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</si>
  <si>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</si>
  <si>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</si>
  <si>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</si>
  <si>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</si>
  <si>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</si>
  <si>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</si>
  <si>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</si>
  <si>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</si>
  <si>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</si>
  <si>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</si>
  <si>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</si>
  <si>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</si>
  <si>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</si>
  <si>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</si>
  <si>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</si>
  <si>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</si>
  <si>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</si>
  <si>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</si>
  <si>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</si>
  <si>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</si>
  <si>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</si>
  <si>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</si>
  <si>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</si>
  <si>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</si>
  <si>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</si>
  <si>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</si>
  <si>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</si>
  <si>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</si>
  <si>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</si>
  <si>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</si>
  <si>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</si>
  <si>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</si>
  <si>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</si>
  <si>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</si>
  <si>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</si>
  <si>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</si>
  <si>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</si>
  <si>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</si>
  <si>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</si>
  <si>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</si>
  <si>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</si>
  <si>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</si>
  <si>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</si>
  <si>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</si>
  <si>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</si>
  <si>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</si>
  <si>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</si>
  <si>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</si>
  <si>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</si>
  <si>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</si>
  <si>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</si>
  <si>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</si>
  <si>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</si>
  <si>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</si>
  <si>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</si>
  <si>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</si>
  <si>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</si>
  <si>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</si>
  <si>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</si>
  <si>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</si>
  <si>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</si>
  <si>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</si>
  <si>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</si>
  <si>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</si>
  <si>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</si>
  <si>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</si>
  <si>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</si>
  <si>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</si>
  <si>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</si>
  <si>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</si>
  <si>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</si>
  <si>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</si>
  <si>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</si>
  <si>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</si>
  <si>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</si>
  <si>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</si>
  <si>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</si>
  <si>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</si>
  <si>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</si>
  <si>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</si>
  <si>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</si>
  <si>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</si>
  <si>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</si>
  <si>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</si>
  <si>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</si>
  <si>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</si>
  <si>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</si>
  <si>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</si>
  <si>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</si>
  <si>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</si>
  <si>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</si>
  <si>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</si>
  <si>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</si>
  <si>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</si>
  <si>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</si>
  <si>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</si>
  <si>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</si>
  <si>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</si>
  <si>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</si>
  <si>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</si>
  <si>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</si>
  <si>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</si>
  <si>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</si>
  <si>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</si>
  <si>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</si>
  <si>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</si>
  <si>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</si>
  <si>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</si>
  <si>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</si>
  <si>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</si>
  <si>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</si>
  <si>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</si>
  <si>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</si>
  <si>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</si>
  <si>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</si>
  <si>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</si>
  <si>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</si>
  <si>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</si>
  <si>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</si>
  <si>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</si>
  <si>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</si>
  <si>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</si>
  <si>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</si>
  <si>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</si>
  <si>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</si>
  <si>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</si>
  <si>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</si>
  <si>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</si>
  <si>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</si>
  <si>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</si>
  <si>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</si>
  <si>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</si>
  <si>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</si>
  <si>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</si>
  <si>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</si>
  <si>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</si>
  <si>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</si>
  <si>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</si>
  <si>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</si>
  <si>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</si>
  <si>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</si>
  <si>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</si>
  <si>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</si>
  <si>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</si>
  <si>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</si>
  <si>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</si>
  <si>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</si>
  <si>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</si>
  <si>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</si>
  <si>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</si>
  <si>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</si>
  <si>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</si>
  <si>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</si>
  <si>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</si>
  <si>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</si>
  <si>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</si>
  <si>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</si>
  <si>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</si>
  <si>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</si>
  <si>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</si>
  <si>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</si>
  <si>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</si>
  <si>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</si>
  <si>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</si>
  <si>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</si>
  <si>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</si>
  <si>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</si>
  <si>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</si>
  <si>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</si>
  <si>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</si>
  <si>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</si>
  <si>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</si>
  <si>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</si>
  <si>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</si>
  <si>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</si>
  <si>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</si>
  <si>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</si>
  <si>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</si>
  <si>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</si>
  <si>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</si>
  <si>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</si>
  <si>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</si>
  <si>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</si>
  <si>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</si>
  <si>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</si>
  <si>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</si>
  <si>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</si>
  <si>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</si>
  <si>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</si>
  <si>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</si>
  <si>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</si>
  <si>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</si>
  <si>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</si>
  <si>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</si>
  <si>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</si>
  <si>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</si>
  <si>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</si>
  <si>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</si>
  <si>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</si>
  <si>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</si>
  <si>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</si>
  <si>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</si>
  <si>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</si>
  <si>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</si>
  <si>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</si>
  <si>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</si>
  <si>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</si>
  <si>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</si>
  <si>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</si>
  <si>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</si>
  <si>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</si>
  <si>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</si>
  <si>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</si>
  <si>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</si>
  <si>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</si>
  <si>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</si>
  <si>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</si>
  <si>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</si>
  <si>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</si>
  <si>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</si>
  <si>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</si>
  <si>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</si>
  <si>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</si>
  <si>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</si>
  <si>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</si>
  <si>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</si>
  <si>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</si>
  <si>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</si>
  <si>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</si>
  <si>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</si>
  <si>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</si>
  <si>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</si>
  <si>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</si>
  <si>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</si>
  <si>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</si>
  <si>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</si>
  <si>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</si>
  <si>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</si>
  <si>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</si>
  <si>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</si>
  <si>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</si>
  <si>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</si>
  <si>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</si>
  <si>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</si>
  <si>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</si>
  <si>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</si>
  <si>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</si>
  <si>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</si>
  <si>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</si>
  <si>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</si>
  <si>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</si>
  <si>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</si>
  <si>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</si>
  <si>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</si>
  <si>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</si>
  <si>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</si>
  <si>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</si>
  <si>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</si>
  <si>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</si>
  <si>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</si>
  <si>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</si>
  <si>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</si>
  <si>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</si>
  <si>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</si>
  <si>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</si>
  <si>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</si>
  <si>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</si>
  <si>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</si>
  <si>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</si>
  <si>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</si>
  <si>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</si>
  <si>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</si>
  <si>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</si>
  <si>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</si>
  <si>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</si>
  <si>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</si>
  <si>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</si>
  <si>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</si>
  <si>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</si>
  <si>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</si>
  <si>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</si>
  <si>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</si>
  <si>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</si>
  <si>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</si>
  <si>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</si>
  <si>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</si>
  <si>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</si>
  <si>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</si>
  <si>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</si>
  <si>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</si>
  <si>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</si>
  <si>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</si>
  <si>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</si>
  <si>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</si>
  <si>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</si>
  <si>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</si>
  <si>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</si>
  <si>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</si>
  <si>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</si>
  <si>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</si>
  <si>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</si>
  <si>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</si>
  <si>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</si>
  <si>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</si>
  <si>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</si>
  <si>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</si>
  <si>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</si>
  <si>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</si>
  <si>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</si>
  <si>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</si>
  <si>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</si>
  <si>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</si>
  <si>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</si>
  <si>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</si>
  <si>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</si>
  <si>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</si>
  <si>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</si>
  <si>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</si>
  <si>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</si>
  <si>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</si>
  <si>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</si>
  <si>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</si>
  <si>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</si>
  <si>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</si>
  <si>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</si>
  <si>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</si>
  <si>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</si>
  <si>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</si>
  <si>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</si>
  <si>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</si>
  <si>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</si>
  <si>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</si>
  <si>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</si>
  <si>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</si>
  <si>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</si>
  <si>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</si>
  <si>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</si>
  <si>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</si>
  <si>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</si>
  <si>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</si>
  <si>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</si>
  <si>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</si>
  <si>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</si>
  <si>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</si>
  <si>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</si>
  <si>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</si>
  <si>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</si>
  <si>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</si>
  <si>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</si>
  <si>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</si>
  <si>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</si>
  <si>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</si>
  <si>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</si>
  <si>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</si>
  <si>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</si>
  <si>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</si>
  <si>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</si>
  <si>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</si>
  <si>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</si>
  <si>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</si>
  <si>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</si>
  <si>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</si>
  <si>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</si>
  <si>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</si>
  <si>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</si>
  <si>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</si>
  <si>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</si>
  <si>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</si>
  <si>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</si>
  <si>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</si>
  <si>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</si>
  <si>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</si>
  <si>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</si>
  <si>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</si>
  <si>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</si>
  <si>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</si>
  <si>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</si>
  <si>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</si>
  <si>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</si>
  <si>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</si>
  <si>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</si>
  <si>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</si>
  <si>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</si>
  <si>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</si>
  <si>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</si>
  <si>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</si>
  <si>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</si>
  <si>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</si>
  <si>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</si>
  <si>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</si>
  <si>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</si>
  <si>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</si>
  <si>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</si>
  <si>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</si>
  <si>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</si>
  <si>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</si>
  <si>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</si>
  <si>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</si>
  <si>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</si>
  <si>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</si>
  <si>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</si>
  <si>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</si>
  <si>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</si>
  <si>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</si>
  <si>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</si>
  <si>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</si>
  <si>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</si>
  <si>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</si>
  <si>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</si>
  <si>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</si>
  <si>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</si>
  <si>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</si>
  <si>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</si>
  <si>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</si>
  <si>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</si>
  <si>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</si>
  <si>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</si>
  <si>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</si>
  <si>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</si>
  <si>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</si>
  <si>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</si>
  <si>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</si>
  <si>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</si>
  <si>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</si>
  <si>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</si>
  <si>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</si>
  <si>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</si>
  <si>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</si>
  <si>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</si>
  <si>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</si>
  <si>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</si>
  <si>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</si>
  <si>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</si>
  <si>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</si>
  <si>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</si>
  <si>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</si>
  <si>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</si>
  <si>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</si>
  <si>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</si>
  <si>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</si>
  <si>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</si>
  <si>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</si>
  <si>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</si>
  <si>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</si>
  <si>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</si>
  <si>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</si>
  <si>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</si>
  <si>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</si>
  <si>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</si>
  <si>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</si>
  <si>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</si>
  <si>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</si>
  <si>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</si>
  <si>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</si>
  <si>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</si>
  <si>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</si>
  <si>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</si>
  <si>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</si>
  <si>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</si>
  <si>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</si>
  <si>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</si>
  <si>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</si>
  <si>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</si>
  <si>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</si>
  <si>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</si>
  <si>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</si>
  <si>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</si>
  <si>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</si>
  <si>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</si>
  <si>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</si>
  <si>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</si>
  <si>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</si>
  <si>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</si>
  <si>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</si>
  <si>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</si>
  <si>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</si>
  <si>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</si>
  <si>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</si>
  <si>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</si>
  <si>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</si>
  <si>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</si>
  <si>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</si>
  <si>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</si>
  <si>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</si>
  <si>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</si>
  <si>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</si>
  <si>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</si>
  <si>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</si>
  <si>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</si>
  <si>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</si>
  <si>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</si>
  <si>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</si>
  <si>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</si>
  <si>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</si>
  <si>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</si>
  <si>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</si>
  <si>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</si>
  <si>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</si>
  <si>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</si>
  <si>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</si>
  <si>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</si>
  <si>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</si>
  <si>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</si>
  <si>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</si>
  <si>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</si>
  <si>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</si>
  <si>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</si>
  <si>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</si>
  <si>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</si>
  <si>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</si>
  <si>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</si>
  <si>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</si>
  <si>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</si>
  <si>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</si>
  <si>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</si>
  <si>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</si>
  <si>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</si>
  <si>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</si>
  <si>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</si>
  <si>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</si>
  <si>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</si>
  <si>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</si>
  <si>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</si>
  <si>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</si>
  <si>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</si>
  <si>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</si>
  <si>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</si>
  <si>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</si>
  <si>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</si>
  <si>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</si>
  <si>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</si>
  <si>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</si>
  <si>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</si>
  <si>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</si>
  <si>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</si>
  <si>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</si>
  <si>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</si>
  <si>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</si>
  <si>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</si>
  <si>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</si>
  <si>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</si>
  <si>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</si>
  <si>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</si>
  <si>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</si>
  <si>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</si>
  <si>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</si>
  <si>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</si>
  <si>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</si>
  <si>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</si>
  <si>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</si>
  <si>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</si>
  <si>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</si>
  <si>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</si>
  <si>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</si>
  <si>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</si>
  <si>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</si>
  <si>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</si>
  <si>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</si>
  <si>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</si>
  <si>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</si>
  <si>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</si>
  <si>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</si>
  <si>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</si>
  <si>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</si>
  <si>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</si>
  <si>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</si>
  <si>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</si>
  <si>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</si>
  <si>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</si>
  <si>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</si>
  <si>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</si>
  <si>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</si>
  <si>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</si>
  <si>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</si>
  <si>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</si>
  <si>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</si>
  <si>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</si>
  <si>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</si>
  <si>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</si>
  <si>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</si>
  <si>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</si>
  <si>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</si>
  <si>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</si>
  <si>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</si>
  <si>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</si>
  <si>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</si>
  <si>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</si>
  <si>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</si>
  <si>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</si>
  <si>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</si>
  <si>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</si>
  <si>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</si>
  <si>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</si>
  <si>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</si>
  <si>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</si>
  <si>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</si>
  <si>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</si>
  <si>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</si>
  <si>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</si>
  <si>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</si>
  <si>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</si>
  <si>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</si>
  <si>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</si>
  <si>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</si>
  <si>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</si>
  <si>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</si>
  <si>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</si>
  <si>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</si>
  <si>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</si>
  <si>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</si>
  <si>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</si>
  <si>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</si>
  <si>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</si>
  <si>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</si>
  <si>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</si>
  <si>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</si>
  <si>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</si>
  <si>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</si>
  <si>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</si>
  <si>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</si>
  <si>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</si>
  <si>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</si>
  <si>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</si>
  <si>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</si>
  <si>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</si>
  <si>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</si>
  <si>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</si>
  <si>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</si>
  <si>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</si>
  <si>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</si>
  <si>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</si>
  <si>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</si>
  <si>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</si>
  <si>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</si>
  <si>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</si>
  <si>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</si>
  <si>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</si>
  <si>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</si>
  <si>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</si>
  <si>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</si>
  <si>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</si>
  <si>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</si>
  <si>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</si>
  <si>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</si>
  <si>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</si>
  <si>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</si>
  <si>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</si>
  <si>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</si>
  <si>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</si>
  <si>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</si>
  <si>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</si>
  <si>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</si>
  <si>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</si>
  <si>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</si>
  <si>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</si>
  <si>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</si>
  <si>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</si>
  <si>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</si>
  <si>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</si>
  <si>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</si>
  <si>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</si>
  <si>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</si>
  <si>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</si>
  <si>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</si>
  <si>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</si>
  <si>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</si>
  <si>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</si>
  <si>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</si>
  <si>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</si>
  <si>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</si>
  <si>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</si>
  <si>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</si>
  <si>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</si>
  <si>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</si>
  <si>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</si>
  <si>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</si>
  <si>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</si>
  <si>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</si>
  <si>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</si>
  <si>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</si>
  <si>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</si>
  <si>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</si>
  <si>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</si>
  <si>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</si>
  <si>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</si>
  <si>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</si>
  <si>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</si>
  <si>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</si>
  <si>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</si>
  <si>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</si>
  <si>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</si>
  <si>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</si>
  <si>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</si>
  <si>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</si>
  <si>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</si>
  <si>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</si>
  <si>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</si>
  <si>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</si>
  <si>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</si>
  <si>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</si>
  <si>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</si>
  <si>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</si>
  <si>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</si>
  <si>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</si>
  <si>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</si>
  <si>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</si>
  <si>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</si>
  <si>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</si>
  <si>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</si>
  <si>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</si>
  <si>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</si>
  <si>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</si>
  <si>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</si>
  <si>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</si>
  <si>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</si>
  <si>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</si>
  <si>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</si>
  <si>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</si>
  <si>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</si>
  <si>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</si>
  <si>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</si>
  <si>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</si>
  <si>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</si>
  <si>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</si>
  <si>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</si>
  <si>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</si>
  <si>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</si>
  <si>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</si>
  <si>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</si>
  <si>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</si>
  <si>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</si>
  <si>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</si>
  <si>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</si>
  <si>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</si>
  <si>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</si>
  <si>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</si>
  <si>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</si>
  <si>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</si>
  <si>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</si>
  <si>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</si>
  <si>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</si>
  <si>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</si>
  <si>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</si>
  <si>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</si>
  <si>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</si>
  <si>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</si>
  <si>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</si>
  <si>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</si>
  <si>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</si>
  <si>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</si>
  <si>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</si>
  <si>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</si>
  <si>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</si>
  <si>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</si>
  <si>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</si>
  <si>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</si>
  <si>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</si>
  <si>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</si>
  <si>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</si>
  <si>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</si>
  <si>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</si>
  <si>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</si>
  <si>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</si>
  <si>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</si>
  <si>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</si>
  <si>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</si>
  <si>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</si>
  <si>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</si>
  <si>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</si>
  <si>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</si>
  <si>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</si>
  <si>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</si>
  <si>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</si>
  <si>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</si>
  <si>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</si>
  <si>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</si>
  <si>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</si>
  <si>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</si>
  <si>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</si>
  <si>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</si>
  <si>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</si>
  <si>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</si>
  <si>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</si>
  <si>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</si>
  <si>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</si>
  <si>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</si>
  <si>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</si>
  <si>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</si>
  <si>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</si>
  <si>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</si>
  <si>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</si>
  <si>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</si>
  <si>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</si>
  <si>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</si>
  <si>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</si>
  <si>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</si>
  <si>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</si>
  <si>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</si>
  <si>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</si>
  <si>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</si>
  <si>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</si>
  <si>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</si>
  <si>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</si>
  <si>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</si>
  <si>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</si>
  <si>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</si>
  <si>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</si>
  <si>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</si>
  <si>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</si>
  <si>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</si>
  <si>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</si>
  <si>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</si>
  <si>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</si>
  <si>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</si>
  <si>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</si>
  <si>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</si>
  <si>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</si>
  <si>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</si>
  <si>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</si>
  <si>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</si>
  <si>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</si>
  <si>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</si>
  <si>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</si>
  <si>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</si>
  <si>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</si>
  <si>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</si>
  <si>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</si>
  <si>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</si>
  <si>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</si>
  <si>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</si>
  <si>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</si>
  <si>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</si>
  <si>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</si>
  <si>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</si>
  <si>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</si>
  <si>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</si>
  <si>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</si>
  <si>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</si>
  <si>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</si>
  <si>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</si>
  <si>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</si>
  <si>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</si>
  <si>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</si>
  <si>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</si>
  <si>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</si>
  <si>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</si>
  <si>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</si>
  <si>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</si>
  <si>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</si>
  <si>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</si>
  <si>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</si>
  <si>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</si>
  <si>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</si>
  <si>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</si>
  <si>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</si>
  <si>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</si>
  <si>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</si>
  <si>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</si>
  <si>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</si>
  <si>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</si>
  <si>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</si>
  <si>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</si>
  <si>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</si>
  <si>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</si>
  <si>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</si>
  <si>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</si>
  <si>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</si>
  <si>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</si>
  <si>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</si>
  <si>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</si>
  <si>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</si>
  <si>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</si>
  <si>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</si>
  <si>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</si>
  <si>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</si>
  <si>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</si>
  <si>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</si>
  <si>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</si>
  <si>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</si>
  <si>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</si>
  <si>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</si>
  <si>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</si>
  <si>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</si>
  <si>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</si>
  <si>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</si>
  <si>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</si>
  <si>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</si>
  <si>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</si>
  <si>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</si>
  <si>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</si>
  <si>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</si>
  <si>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</si>
  <si>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</si>
  <si>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</si>
  <si>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</si>
  <si>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</si>
  <si>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</si>
  <si>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</si>
  <si>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</si>
  <si>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</si>
  <si>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</si>
  <si>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</si>
  <si>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</si>
  <si>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</si>
  <si>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</si>
  <si>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</si>
  <si>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</si>
  <si>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</si>
  <si>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</si>
  <si>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</si>
  <si>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</si>
  <si>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</si>
  <si>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</si>
  <si>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</si>
  <si>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</si>
  <si>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</si>
  <si>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</si>
  <si>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</si>
  <si>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</si>
  <si>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</si>
  <si>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</si>
  <si>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</si>
  <si>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</si>
  <si>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</si>
  <si>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</si>
  <si>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</si>
  <si>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</si>
  <si>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</si>
  <si>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</si>
  <si>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</si>
  <si>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</si>
  <si>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</si>
  <si>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</si>
  <si>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</si>
  <si>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</si>
  <si>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</si>
  <si>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</si>
  <si>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</si>
  <si>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</si>
  <si>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</si>
  <si>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</si>
  <si>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</si>
  <si>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</si>
  <si>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</si>
  <si>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</si>
  <si>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</si>
  <si>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</si>
  <si>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</si>
  <si>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</si>
  <si>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</si>
  <si>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</si>
  <si>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</si>
  <si>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</si>
  <si>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</si>
  <si>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</si>
  <si>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</si>
  <si>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</si>
  <si>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</si>
  <si>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</si>
  <si>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</si>
  <si>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</si>
  <si>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</si>
  <si>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</si>
  <si>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</si>
  <si>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</si>
  <si>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</si>
  <si>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</si>
  <si>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</si>
  <si>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</si>
  <si>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</si>
  <si>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</si>
  <si>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</si>
  <si>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</si>
  <si>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</si>
  <si>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</si>
  <si>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</si>
  <si>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</si>
  <si>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</si>
  <si>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</si>
  <si>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</si>
  <si>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</si>
  <si>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</si>
  <si>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</si>
  <si>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</si>
  <si>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</si>
  <si>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</si>
  <si>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</si>
  <si>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</si>
  <si>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</si>
  <si>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</si>
  <si>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</si>
  <si>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</si>
  <si>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</si>
  <si>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</si>
  <si>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</si>
  <si>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</si>
  <si>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</si>
  <si>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</si>
  <si>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</si>
  <si>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</si>
  <si>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</si>
  <si>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</si>
  <si>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</si>
  <si>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</si>
  <si>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</si>
  <si>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</si>
  <si>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</si>
  <si>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</si>
  <si>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</si>
  <si>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</si>
  <si>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</si>
  <si>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</si>
  <si>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</si>
  <si>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</si>
  <si>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</si>
  <si>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</si>
  <si>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</si>
  <si>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</si>
  <si>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</si>
  <si>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</si>
  <si>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</si>
  <si>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</si>
  <si>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</si>
  <si>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</si>
  <si>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</si>
  <si>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</si>
  <si>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</si>
  <si>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</si>
  <si>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</si>
  <si>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</si>
  <si>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</si>
  <si>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</si>
  <si>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</si>
  <si>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</si>
  <si>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</si>
  <si>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</si>
  <si>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</si>
  <si>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</si>
  <si>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</si>
  <si>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</si>
  <si>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</si>
  <si>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</si>
  <si>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</si>
  <si>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</si>
  <si>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</si>
  <si>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</si>
  <si>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</si>
  <si>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</si>
  <si>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</si>
  <si>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</si>
  <si>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</si>
  <si>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</si>
  <si>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</si>
  <si>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</si>
  <si>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</si>
  <si>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</si>
  <si>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</si>
  <si>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</si>
  <si>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</si>
  <si>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</si>
  <si>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</si>
  <si>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</si>
  <si>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</si>
  <si>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</si>
  <si>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</si>
  <si>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</si>
  <si>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</si>
  <si>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</si>
  <si>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</si>
  <si>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</si>
  <si>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</si>
  <si>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</si>
  <si>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</si>
  <si>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</si>
  <si>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</si>
  <si>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</si>
  <si>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</si>
  <si>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</si>
  <si>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</si>
  <si>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</si>
  <si>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</si>
  <si>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</si>
  <si>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</si>
  <si>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</si>
  <si>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</si>
  <si>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</si>
  <si>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</si>
  <si>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</si>
  <si>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</si>
  <si>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</si>
  <si>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</si>
  <si>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</si>
  <si>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</si>
  <si>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</si>
  <si>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</si>
  <si>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</si>
  <si>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</si>
  <si>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</si>
  <si>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</si>
  <si>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</si>
  <si>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</si>
  <si>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</si>
  <si>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</si>
  <si>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</si>
  <si>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</si>
  <si>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</si>
  <si>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</si>
  <si>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</si>
  <si>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</si>
  <si>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</si>
  <si>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</si>
  <si>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</si>
  <si>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</si>
  <si>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</si>
  <si>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</si>
  <si>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</si>
  <si>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</si>
  <si>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</si>
  <si>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</si>
  <si>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</si>
  <si>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</si>
  <si>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</si>
  <si>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</si>
  <si>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</si>
  <si>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</si>
  <si>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</si>
  <si>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</si>
  <si>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</si>
  <si>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</si>
  <si>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</si>
  <si>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</si>
  <si>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</si>
  <si>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</si>
  <si>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</si>
  <si>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</si>
  <si>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</si>
  <si>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</si>
  <si>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</si>
  <si>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</si>
  <si>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</si>
  <si>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</si>
  <si>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</si>
  <si>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</si>
  <si>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</si>
  <si>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</si>
  <si>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</si>
  <si>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</si>
  <si>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</si>
  <si>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</si>
  <si>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</si>
  <si>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</si>
  <si>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</si>
  <si>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</si>
  <si>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</si>
  <si>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</si>
  <si>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</si>
  <si>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</si>
  <si>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</si>
  <si>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</si>
  <si>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</si>
  <si>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</si>
  <si>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</si>
  <si>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</si>
  <si>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</si>
  <si>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</si>
  <si>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</si>
  <si>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</si>
  <si>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</si>
  <si>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</si>
  <si>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</si>
  <si>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</si>
  <si>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</si>
  <si>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</si>
  <si>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</si>
  <si>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</si>
  <si>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</si>
  <si>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</si>
  <si>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</si>
  <si>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</si>
  <si>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</si>
  <si>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</si>
  <si>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</si>
  <si>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</si>
  <si>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</si>
  <si>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</si>
  <si>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</si>
  <si>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</si>
  <si>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</si>
  <si>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</si>
  <si>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</si>
  <si>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</si>
  <si>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</si>
  <si>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</si>
  <si>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</si>
  <si>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</si>
  <si>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</si>
  <si>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</si>
  <si>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</si>
  <si>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</si>
  <si>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</si>
  <si>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</si>
  <si>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</si>
  <si>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</si>
  <si>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</si>
  <si>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</si>
  <si>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</si>
  <si>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</si>
  <si>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</si>
  <si>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</si>
  <si>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</si>
  <si>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</si>
  <si>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</si>
  <si>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</si>
  <si>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</si>
  <si>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</si>
  <si>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</si>
  <si>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</si>
  <si>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</si>
  <si>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</si>
  <si>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</si>
  <si>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</si>
  <si>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</si>
  <si>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</si>
  <si>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</si>
  <si>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</si>
  <si>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</si>
  <si>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</si>
  <si>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</si>
  <si>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</si>
  <si>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</si>
  <si>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</si>
  <si>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</si>
  <si>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</si>
  <si>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</si>
  <si>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</si>
  <si>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</si>
  <si>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</si>
  <si>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</si>
  <si>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</si>
  <si>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</si>
  <si>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</si>
  <si>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</si>
  <si>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</si>
  <si>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</si>
  <si>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</si>
  <si>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</si>
  <si>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</si>
  <si>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</si>
  <si>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</si>
  <si>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</si>
  <si>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</si>
  <si>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</si>
  <si>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</si>
  <si>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</si>
  <si>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</si>
  <si>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</si>
  <si>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</si>
  <si>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</si>
  <si>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</si>
  <si>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</si>
  <si>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</si>
  <si>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</si>
  <si>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</si>
  <si>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</si>
  <si>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</si>
  <si>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</si>
  <si>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</si>
  <si>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</si>
  <si>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</si>
  <si>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</si>
  <si>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</si>
  <si>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</si>
  <si>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</si>
  <si>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</si>
  <si>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</si>
  <si>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</si>
  <si>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</si>
  <si>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</si>
  <si>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</si>
  <si>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</si>
  <si>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</si>
  <si>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</si>
  <si>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</si>
  <si>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</si>
  <si>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</si>
  <si>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</si>
  <si>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</si>
  <si>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</si>
  <si>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</si>
  <si>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</si>
  <si>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</si>
  <si>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</si>
  <si>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</si>
  <si>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</si>
  <si>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</si>
  <si>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</si>
  <si>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</si>
  <si>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</si>
  <si>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</si>
  <si>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</si>
  <si>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</si>
  <si>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</si>
  <si>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</si>
  <si>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</si>
  <si>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</si>
  <si>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</si>
  <si>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</si>
  <si>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</si>
  <si>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</si>
  <si>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</si>
  <si>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</si>
  <si>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</si>
  <si>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</si>
  <si>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</si>
  <si>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</si>
  <si>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</si>
  <si>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</si>
  <si>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</si>
  <si>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</si>
  <si>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</si>
  <si>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</si>
  <si>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</si>
  <si>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</si>
  <si>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</si>
  <si>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</si>
  <si>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</si>
  <si>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</si>
  <si>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</si>
  <si>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</si>
  <si>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</si>
  <si>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</si>
  <si>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</si>
  <si>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</si>
  <si>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</si>
  <si>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</si>
  <si>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</si>
  <si>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</si>
  <si>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</si>
  <si>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</si>
  <si>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</si>
  <si>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</si>
  <si>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</si>
  <si>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</si>
  <si>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</si>
  <si>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</si>
  <si>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</si>
  <si>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</si>
  <si>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</si>
  <si>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</si>
  <si>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</si>
  <si>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</si>
  <si>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</si>
  <si>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</si>
  <si>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</si>
  <si>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</si>
  <si>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</si>
  <si>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</si>
  <si>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</si>
  <si>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</si>
  <si>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</si>
  <si>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</si>
  <si>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</si>
  <si>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</si>
  <si>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</si>
  <si>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</si>
  <si>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</si>
  <si>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</si>
  <si>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</si>
  <si>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</si>
  <si>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</si>
  <si>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</si>
  <si>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</si>
  <si>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</si>
  <si>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</si>
  <si>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</si>
  <si>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</si>
  <si>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</si>
  <si>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</si>
  <si>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</si>
  <si>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</si>
  <si>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</si>
  <si>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</si>
  <si>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</si>
  <si>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</si>
  <si>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</si>
  <si>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</si>
  <si>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</si>
  <si>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</si>
  <si>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</si>
  <si>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</si>
  <si>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</si>
  <si>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</si>
  <si>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</si>
  <si>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</si>
  <si>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</si>
  <si>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</si>
  <si>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</si>
  <si>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</si>
  <si>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</si>
  <si>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</si>
  <si>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</si>
  <si>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</si>
  <si>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</si>
  <si>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</si>
  <si>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</si>
  <si>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</si>
  <si>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</si>
  <si>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</si>
  <si>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</si>
  <si>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</si>
  <si>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</si>
  <si>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</si>
  <si>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</si>
  <si>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</si>
  <si>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</si>
  <si>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</si>
  <si>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</si>
  <si>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</si>
  <si>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</si>
  <si>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</si>
  <si>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</si>
  <si>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</si>
  <si>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</si>
  <si>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</si>
  <si>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</si>
  <si>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</si>
  <si>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</si>
  <si>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</si>
  <si>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</si>
  <si>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</si>
  <si>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</si>
  <si>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</si>
  <si>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</si>
  <si>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</si>
  <si>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</si>
  <si>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</si>
  <si>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</si>
  <si>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</si>
  <si>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</si>
  <si>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</si>
  <si>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</si>
  <si>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</si>
  <si>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</si>
  <si>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</si>
  <si>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</si>
  <si>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</si>
  <si>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</si>
  <si>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</si>
  <si>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</si>
  <si>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</si>
  <si>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</si>
  <si>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</si>
  <si>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</si>
  <si>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</si>
  <si>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</si>
  <si>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</si>
  <si>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</si>
  <si>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</si>
  <si>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</si>
  <si>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</si>
  <si>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</si>
  <si>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</si>
  <si>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</si>
  <si>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</si>
  <si>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</si>
  <si>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</si>
  <si>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</si>
  <si>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</si>
  <si>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</si>
  <si>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</si>
  <si>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</si>
  <si>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</si>
  <si>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</si>
  <si>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</si>
  <si>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</si>
  <si>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</si>
  <si>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</si>
  <si>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</si>
  <si>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</si>
  <si>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</si>
  <si>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</si>
  <si>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</si>
  <si>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</si>
  <si>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</si>
  <si>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</si>
  <si>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</si>
  <si>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</si>
  <si>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</si>
  <si>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</si>
  <si>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</si>
  <si>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</si>
  <si>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</si>
  <si>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</si>
  <si>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</si>
  <si>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</si>
  <si>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</si>
  <si>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</si>
  <si>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</si>
  <si>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</si>
  <si>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</si>
  <si>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</si>
  <si>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</si>
  <si>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</si>
  <si>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</si>
  <si>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</si>
  <si>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</si>
  <si>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</si>
  <si>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</si>
  <si>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</si>
  <si>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</si>
  <si>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</si>
  <si>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</si>
  <si>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</si>
  <si>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</si>
  <si>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</si>
  <si>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</si>
  <si>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</si>
  <si>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</si>
  <si>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</si>
  <si>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</si>
  <si>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</si>
  <si>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</si>
  <si>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</si>
  <si>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</si>
  <si>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</si>
  <si>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</si>
  <si>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</si>
  <si>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</si>
  <si>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</si>
  <si>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</si>
  <si>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</si>
  <si>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</si>
  <si>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</si>
  <si>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</si>
  <si>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</si>
  <si>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</si>
  <si>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</si>
  <si>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</si>
  <si>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</si>
  <si>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</si>
  <si>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</si>
  <si>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</si>
  <si>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</si>
  <si>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</si>
  <si>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</si>
  <si>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</si>
  <si>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</si>
  <si>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</si>
  <si>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</si>
  <si>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</si>
  <si>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</si>
  <si>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</si>
  <si>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</si>
  <si>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</si>
  <si>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</si>
  <si>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</si>
  <si>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</si>
  <si>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</si>
  <si>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</si>
  <si>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</si>
  <si>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</si>
  <si>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</si>
  <si>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</si>
  <si>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</si>
  <si>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</si>
  <si>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</si>
  <si>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</si>
  <si>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</si>
  <si>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</si>
  <si>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</si>
  <si>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</si>
  <si>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</si>
  <si>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</si>
  <si>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</si>
  <si>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</si>
  <si>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</si>
  <si>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</si>
  <si>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</si>
  <si>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</si>
  <si>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</si>
  <si>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</si>
  <si>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</si>
  <si>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</si>
  <si>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</si>
  <si>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</si>
  <si>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</si>
  <si>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</si>
  <si>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</si>
  <si>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</si>
  <si>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</si>
  <si>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</si>
  <si>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</si>
  <si>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</si>
  <si>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</si>
  <si>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</si>
  <si>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</si>
  <si>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</si>
  <si>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</si>
  <si>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</si>
  <si>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</si>
  <si>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</si>
  <si>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</si>
  <si>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</si>
  <si>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</si>
  <si>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</si>
  <si>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</si>
  <si>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</si>
  <si>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</si>
  <si>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</si>
  <si>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</si>
  <si>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</si>
  <si>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</si>
  <si>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</si>
  <si>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</si>
  <si>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</si>
  <si>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</si>
  <si>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</si>
  <si>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</si>
  <si>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</si>
  <si>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</si>
  <si>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</si>
  <si>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</si>
  <si>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</si>
  <si>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</si>
  <si>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</si>
  <si>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</si>
  <si>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</si>
  <si>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</si>
  <si>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</si>
  <si>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</si>
  <si>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</si>
  <si>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</si>
  <si>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</si>
  <si>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</si>
  <si>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</si>
  <si>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</si>
  <si>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</si>
  <si>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</si>
  <si>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</si>
  <si>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</si>
  <si>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</si>
  <si>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</si>
  <si>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</si>
  <si>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</si>
  <si>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</si>
  <si>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</si>
  <si>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</si>
  <si>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</si>
  <si>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</si>
  <si>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</si>
  <si>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</si>
  <si>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</si>
  <si>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</si>
  <si>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</si>
  <si>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</si>
  <si>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</si>
  <si>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</si>
  <si>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</si>
  <si>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</si>
  <si>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</si>
  <si>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</si>
  <si>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</si>
  <si>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</si>
  <si>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</si>
  <si>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</si>
  <si>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</si>
  <si>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</si>
  <si>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</si>
  <si>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</si>
  <si>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</si>
  <si>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</si>
  <si>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</si>
  <si>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</si>
  <si>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</si>
  <si>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</si>
  <si>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</si>
  <si>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</si>
  <si>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</si>
  <si>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</si>
  <si>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</si>
  <si>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</si>
  <si>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</si>
  <si>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</si>
  <si>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</si>
  <si>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</si>
  <si>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</si>
  <si>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</si>
  <si>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</si>
  <si>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</si>
  <si>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</si>
  <si>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</si>
  <si>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</si>
  <si>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</si>
  <si>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</si>
  <si>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</si>
  <si>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</si>
  <si>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</si>
  <si>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</si>
  <si>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</si>
  <si>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</si>
  <si>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</si>
  <si>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</si>
  <si>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</si>
  <si>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</si>
  <si>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</si>
  <si>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</si>
  <si>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</si>
  <si>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</si>
  <si>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</si>
  <si>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</si>
  <si>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</si>
  <si>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</si>
  <si>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</si>
  <si>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</si>
  <si>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</si>
  <si>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</si>
  <si>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</si>
  <si>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</si>
  <si>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</si>
  <si>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</si>
  <si>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</si>
  <si>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</si>
  <si>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</si>
  <si>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</si>
  <si>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</si>
  <si>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</si>
  <si>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</si>
  <si>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</si>
  <si>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</si>
  <si>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</si>
  <si>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</si>
  <si>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</si>
  <si>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</si>
  <si>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</si>
  <si>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</si>
  <si>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</si>
  <si>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</si>
  <si>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</si>
  <si>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</si>
  <si>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</si>
  <si>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</si>
  <si>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</si>
  <si>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</si>
  <si>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</si>
  <si>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</si>
  <si>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</si>
  <si>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</si>
  <si>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</si>
  <si>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</si>
  <si>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</si>
  <si>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</si>
  <si>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</si>
  <si>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</si>
  <si>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</si>
  <si>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</si>
  <si>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</si>
  <si>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</si>
  <si>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</si>
  <si>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</si>
  <si>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</si>
  <si>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</si>
  <si>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</si>
  <si>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</si>
  <si>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</si>
  <si>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</si>
  <si>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</si>
  <si>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</si>
  <si>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</si>
  <si>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</si>
  <si>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</si>
  <si>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</si>
  <si>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</si>
  <si>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</si>
  <si>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</si>
  <si>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</si>
  <si>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</si>
  <si>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</si>
  <si>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</si>
  <si>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</si>
  <si>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</si>
  <si>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</si>
  <si>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</si>
  <si>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</si>
  <si>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</si>
  <si>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</si>
  <si>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</si>
  <si>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</si>
  <si>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</si>
  <si>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</si>
  <si>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</si>
  <si>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</si>
  <si>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</si>
  <si>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</si>
  <si>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</si>
  <si>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</si>
  <si>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</si>
  <si>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</si>
  <si>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</si>
  <si>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</si>
  <si>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</si>
  <si>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</si>
  <si>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</si>
  <si>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</si>
  <si>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</si>
  <si>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</si>
  <si>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</si>
  <si>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</si>
  <si>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</si>
  <si>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</si>
  <si>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</si>
  <si>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</si>
  <si>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</si>
  <si>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</si>
  <si>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</si>
  <si>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</si>
  <si>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</si>
  <si>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</si>
  <si>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</si>
  <si>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</si>
  <si>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</si>
  <si>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</si>
  <si>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</si>
  <si>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</si>
  <si>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</si>
  <si>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</si>
  <si>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</si>
  <si>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</si>
  <si>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</si>
  <si>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</si>
  <si>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</si>
  <si>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</si>
  <si>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</si>
  <si>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</si>
  <si>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</si>
  <si>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</si>
  <si>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</si>
  <si>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</si>
  <si>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</si>
  <si>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</si>
  <si>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</si>
  <si>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</si>
  <si>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</si>
  <si>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</si>
  <si>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</si>
  <si>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</si>
  <si>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</si>
  <si>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</si>
  <si>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</si>
  <si>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</si>
  <si>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</si>
  <si>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</si>
  <si>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</si>
  <si>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</si>
  <si>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</si>
  <si>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</si>
  <si>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</si>
  <si>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</si>
  <si>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</si>
  <si>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</si>
  <si>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</si>
  <si>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</si>
  <si>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</si>
  <si>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</si>
  <si>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</si>
  <si>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</si>
  <si>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</si>
  <si>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</si>
  <si>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</si>
  <si>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</si>
  <si>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</si>
  <si>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</si>
  <si>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</si>
  <si>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</si>
  <si>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</si>
  <si>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</si>
  <si>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</si>
  <si>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</si>
  <si>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</si>
  <si>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</si>
  <si>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</si>
  <si>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</si>
  <si>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</si>
  <si>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</si>
  <si>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</si>
  <si>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</si>
  <si>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</si>
  <si>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</si>
  <si>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</si>
  <si>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</si>
  <si>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</si>
  <si>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</si>
  <si>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</si>
  <si>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</si>
  <si>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</si>
  <si>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</si>
  <si>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</si>
  <si>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</si>
  <si>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</si>
  <si>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</si>
  <si>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</si>
  <si>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</si>
  <si>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</si>
  <si>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</si>
  <si>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</si>
  <si>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</si>
  <si>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</si>
  <si>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</si>
  <si>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</si>
  <si>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</si>
  <si>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</si>
  <si>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</si>
  <si>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</si>
  <si>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</si>
  <si>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</si>
  <si>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</si>
  <si>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</si>
  <si>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</si>
  <si>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</si>
  <si>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</si>
  <si>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</si>
  <si>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</si>
  <si>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</si>
  <si>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</si>
  <si>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</si>
  <si>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</si>
  <si>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</si>
  <si>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</si>
  <si>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</si>
  <si>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</si>
  <si>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</si>
  <si>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</si>
  <si>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</si>
  <si>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</si>
  <si>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</si>
  <si>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</si>
  <si>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</si>
  <si>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</si>
  <si>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</si>
  <si>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</si>
  <si>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</si>
  <si>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</si>
  <si>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</si>
  <si>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</si>
  <si>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</si>
  <si>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</si>
  <si>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</si>
  <si>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</si>
  <si>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</si>
  <si>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</si>
  <si>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</si>
  <si>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</si>
  <si>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</si>
  <si>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</si>
  <si>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</si>
  <si>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</si>
  <si>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</si>
  <si>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</si>
  <si>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</si>
  <si>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</si>
  <si>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</si>
  <si>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</si>
  <si>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</si>
  <si>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</si>
  <si>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</si>
  <si>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</si>
  <si>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</si>
  <si>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</si>
  <si>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</si>
  <si>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</si>
  <si>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</si>
  <si>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</si>
  <si>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</si>
  <si>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</si>
  <si>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</si>
  <si>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</si>
  <si>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</si>
  <si>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</si>
  <si>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</si>
  <si>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</si>
  <si>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</si>
  <si>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</si>
  <si>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</si>
  <si>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</si>
  <si>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</si>
  <si>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</si>
  <si>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</si>
  <si>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</si>
  <si>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</si>
  <si>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</si>
  <si>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</si>
  <si>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</si>
  <si>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</si>
  <si>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</si>
  <si>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</si>
  <si>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</si>
  <si>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</si>
  <si>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</si>
  <si>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</si>
  <si>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</si>
  <si>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</si>
  <si>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</si>
  <si>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</si>
  <si>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</si>
  <si>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</si>
  <si>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</si>
  <si>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</si>
  <si>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</si>
  <si>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</si>
  <si>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</si>
  <si>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</si>
  <si>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</si>
  <si>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</si>
  <si>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</si>
  <si>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</si>
  <si>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</si>
  <si>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</si>
  <si>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</si>
  <si>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</si>
  <si>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</si>
  <si>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</si>
  <si>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</si>
  <si>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</si>
  <si>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</si>
  <si>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</si>
  <si>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</si>
  <si>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</si>
  <si>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</si>
  <si>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</si>
  <si>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</si>
  <si>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</si>
  <si>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</si>
  <si>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</si>
  <si>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</si>
  <si>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</si>
  <si>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</si>
  <si>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</si>
  <si>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</si>
  <si>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</si>
  <si>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</si>
  <si>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</si>
  <si>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</si>
  <si>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</si>
  <si>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</si>
  <si>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</si>
  <si>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</si>
  <si>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</si>
  <si>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</si>
  <si>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</si>
  <si>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</si>
  <si>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</si>
  <si>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</si>
  <si>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</si>
  <si>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</si>
  <si>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</si>
  <si>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</si>
  <si>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</si>
  <si>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</si>
  <si>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</si>
  <si>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</si>
  <si>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</si>
  <si>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</si>
  <si>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</si>
  <si>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</si>
  <si>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</si>
  <si>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</si>
  <si>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</si>
  <si>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</si>
  <si>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</si>
  <si>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</si>
  <si>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</si>
  <si>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</si>
  <si>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</si>
  <si>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</si>
  <si>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</si>
  <si>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</si>
  <si>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</si>
  <si>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</si>
  <si>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</si>
  <si>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</si>
  <si>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</si>
  <si>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</si>
  <si>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</si>
  <si>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</si>
  <si>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</si>
  <si>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</si>
  <si>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</si>
  <si>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</si>
  <si>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</si>
  <si>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</si>
  <si>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</si>
  <si>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</si>
  <si>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</si>
  <si>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</si>
  <si>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</si>
  <si>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</si>
  <si>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</si>
  <si>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</si>
  <si>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</si>
  <si>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</si>
  <si>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</si>
  <si>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</si>
  <si>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</si>
  <si>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</si>
  <si>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</si>
  <si>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</si>
  <si>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</si>
  <si>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</si>
  <si>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</si>
  <si>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</si>
  <si>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</si>
  <si>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</si>
  <si>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</si>
  <si>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</si>
  <si>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</si>
  <si>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</si>
  <si>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</si>
  <si>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</si>
  <si>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</si>
  <si>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</si>
  <si>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</si>
  <si>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</si>
  <si>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</si>
  <si>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</si>
  <si>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</si>
  <si>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</si>
  <si>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</si>
  <si>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</si>
  <si>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</si>
  <si>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</si>
  <si>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</si>
  <si>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</si>
  <si>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</si>
  <si>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</si>
  <si>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</si>
  <si>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</si>
  <si>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</si>
  <si>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</si>
  <si>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</si>
  <si>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</si>
  <si>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</si>
  <si>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</si>
  <si>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</si>
  <si>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</si>
  <si>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</si>
  <si>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</si>
  <si>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</si>
  <si>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</si>
  <si>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</si>
  <si>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</si>
  <si>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</si>
  <si>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</si>
  <si>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</si>
  <si>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</si>
  <si>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</si>
  <si>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</si>
  <si>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</si>
  <si>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</si>
  <si>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</si>
  <si>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</si>
  <si>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</si>
  <si>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</si>
  <si>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</si>
  <si>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</si>
  <si>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</si>
  <si>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</si>
  <si>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</si>
  <si>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</si>
  <si>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</si>
  <si>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</si>
  <si>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</si>
  <si>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</si>
  <si>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</si>
  <si>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</si>
  <si>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</si>
  <si>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</si>
  <si>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</si>
  <si>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</si>
  <si>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</si>
  <si>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</si>
  <si>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</si>
  <si>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</si>
  <si>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</si>
  <si>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</si>
  <si>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</si>
  <si>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</si>
  <si>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</si>
  <si>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</si>
  <si>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</si>
  <si>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</si>
  <si>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</si>
  <si>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</si>
  <si>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</si>
  <si>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</si>
  <si>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</si>
  <si>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</si>
  <si>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</si>
  <si>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</si>
  <si>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</si>
  <si>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</si>
  <si>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</si>
  <si>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</si>
  <si>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</si>
  <si>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</si>
  <si>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</si>
  <si>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</si>
  <si>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</si>
  <si>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</si>
  <si>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</si>
  <si>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</si>
  <si>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</si>
  <si>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</si>
  <si>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</si>
  <si>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</si>
  <si>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</si>
  <si>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</si>
  <si>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</si>
  <si>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</si>
  <si>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</si>
  <si>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</si>
  <si>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</si>
  <si>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</si>
  <si>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</si>
  <si>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</si>
  <si>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</si>
  <si>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</si>
  <si>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</si>
  <si>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</si>
  <si>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</si>
  <si>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</si>
  <si>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</si>
  <si>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</si>
  <si>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</si>
  <si>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</si>
  <si>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</si>
  <si>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</si>
  <si>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</si>
  <si>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</si>
  <si>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</si>
  <si>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</si>
  <si>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</si>
  <si>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</si>
  <si>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</si>
  <si>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</si>
  <si>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</si>
  <si>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</si>
  <si>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</si>
  <si>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</si>
  <si>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</si>
  <si>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</si>
  <si>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</si>
  <si>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</si>
  <si>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</si>
  <si>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</si>
  <si>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</si>
  <si>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</si>
  <si>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</si>
  <si>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</si>
  <si>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</si>
  <si>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</si>
  <si>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</si>
  <si>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</si>
  <si>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</si>
  <si>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</si>
  <si>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</si>
  <si>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</si>
  <si>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</si>
  <si>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</si>
  <si>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</si>
  <si>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</si>
  <si>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</si>
  <si>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</si>
  <si>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</si>
  <si>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</si>
  <si>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</si>
  <si>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</si>
  <si>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</si>
  <si>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</si>
  <si>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</si>
  <si>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</si>
  <si>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</si>
  <si>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</si>
  <si>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</si>
  <si>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</si>
  <si>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</si>
  <si>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</si>
  <si>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</si>
  <si>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</si>
  <si>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</si>
  <si>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</si>
  <si>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</si>
  <si>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</si>
  <si>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</si>
  <si>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</si>
  <si>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</si>
  <si>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</si>
  <si>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</si>
  <si>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</si>
  <si>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</si>
  <si>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</si>
  <si>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</si>
  <si>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</si>
  <si>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</si>
  <si>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</si>
  <si>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</si>
  <si>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</si>
  <si>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</si>
  <si>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</si>
  <si>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</si>
  <si>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</si>
  <si>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</si>
  <si>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</si>
  <si>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</si>
  <si>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</si>
  <si>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</si>
  <si>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</si>
  <si>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</si>
  <si>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</si>
  <si>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</si>
  <si>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</si>
  <si>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</si>
  <si>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</si>
  <si>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</si>
  <si>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</si>
  <si>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</si>
  <si>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</si>
  <si>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</si>
  <si>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</si>
  <si>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</si>
  <si>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</si>
  <si>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</si>
  <si>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</si>
  <si>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</si>
  <si>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</si>
  <si>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</si>
  <si>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</si>
  <si>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</si>
  <si>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</si>
  <si>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</si>
  <si>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</si>
  <si>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</si>
  <si>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</si>
  <si>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</si>
  <si>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</si>
  <si>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</si>
  <si>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</si>
  <si>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</si>
  <si>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</si>
  <si>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</si>
  <si>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</si>
  <si>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</si>
  <si>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</si>
  <si>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</si>
  <si>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</si>
  <si>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</si>
  <si>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</si>
  <si>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</si>
  <si>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</si>
  <si>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</si>
  <si>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</si>
  <si>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</si>
  <si>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</si>
  <si>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</si>
  <si>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</si>
  <si>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</si>
  <si>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</si>
  <si>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</si>
  <si>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</si>
  <si>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</si>
  <si>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</si>
  <si>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</si>
  <si>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</si>
  <si>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</si>
  <si>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</si>
  <si>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</si>
  <si>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</si>
  <si>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</si>
  <si>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</si>
  <si>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</si>
  <si>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</si>
  <si>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</si>
  <si>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</si>
  <si>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</si>
  <si>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</si>
  <si>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</si>
  <si>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</si>
  <si>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</si>
  <si>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</si>
  <si>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</si>
  <si>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</si>
  <si>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</si>
  <si>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</si>
  <si>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</si>
  <si>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</si>
  <si>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</si>
  <si>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</si>
  <si>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</si>
  <si>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</si>
  <si>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</si>
  <si>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</si>
  <si>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</si>
  <si>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</si>
  <si>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</si>
  <si>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</si>
  <si>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</si>
  <si>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</si>
  <si>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</si>
  <si>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</si>
  <si>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</si>
  <si>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</si>
  <si>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</si>
  <si>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</si>
  <si>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</si>
  <si>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</si>
  <si>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</si>
  <si>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</si>
  <si>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</si>
  <si>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</si>
  <si>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</si>
  <si>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</si>
  <si>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</si>
  <si>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</si>
  <si>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</si>
  <si>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</si>
  <si>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</si>
  <si>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</si>
  <si>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</si>
  <si>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</si>
  <si>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</si>
  <si>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</si>
  <si>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</si>
  <si>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</si>
  <si>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</si>
  <si>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</si>
  <si>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</si>
  <si>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</si>
  <si>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</si>
  <si>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</si>
  <si>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</si>
  <si>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</si>
  <si>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</si>
  <si>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</si>
  <si>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</si>
  <si>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</si>
  <si>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</si>
  <si>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</si>
  <si>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</si>
  <si>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</si>
  <si>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</si>
  <si>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</si>
  <si>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</si>
  <si>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</si>
  <si>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</si>
  <si>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</si>
  <si>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</si>
  <si>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</si>
  <si>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</si>
  <si>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</si>
  <si>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</si>
  <si>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</si>
  <si>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</si>
  <si>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</si>
  <si>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</si>
  <si>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</si>
  <si>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</si>
  <si>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</si>
  <si>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</si>
  <si>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</si>
  <si>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</si>
  <si>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</si>
  <si>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</si>
  <si>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</si>
  <si>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</si>
  <si>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</si>
  <si>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</si>
  <si>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</si>
  <si>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</si>
  <si>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</si>
  <si>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</si>
  <si>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</si>
  <si>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</si>
  <si>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</si>
  <si>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</si>
  <si>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</si>
  <si>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</si>
  <si>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</si>
  <si>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</si>
  <si>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</si>
  <si>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</si>
  <si>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</si>
  <si>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</si>
  <si>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</si>
  <si>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</si>
  <si>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</si>
  <si>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</si>
  <si>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</si>
  <si>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</si>
  <si>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</si>
  <si>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</si>
  <si>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</si>
  <si>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</si>
  <si>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</si>
  <si>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</si>
  <si>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</si>
  <si>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</si>
  <si>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</si>
  <si>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</si>
  <si>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</si>
  <si>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</si>
  <si>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</si>
  <si>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</si>
  <si>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</si>
  <si>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</si>
  <si>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</si>
  <si>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</si>
  <si>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</si>
  <si>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</si>
  <si>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</si>
  <si>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</si>
  <si>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</si>
  <si>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</si>
  <si>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</si>
  <si>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</si>
  <si>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</si>
  <si>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</si>
  <si>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</si>
  <si>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</si>
  <si>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</si>
  <si>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</si>
  <si>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</si>
  <si>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</si>
  <si>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</si>
  <si>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</si>
  <si>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</si>
  <si>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</si>
  <si>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</si>
  <si>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</si>
  <si>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</si>
  <si>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</si>
  <si>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</si>
  <si>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</si>
  <si>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</si>
  <si>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</si>
  <si>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</si>
  <si>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</si>
  <si>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</si>
  <si>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</si>
  <si>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</si>
  <si>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</si>
  <si>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</si>
  <si>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</si>
  <si>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</si>
  <si>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</si>
  <si>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</si>
  <si>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</si>
  <si>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</si>
  <si>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</si>
  <si>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</si>
  <si>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</si>
  <si>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</si>
  <si>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</si>
  <si>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</si>
  <si>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</si>
  <si>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</si>
  <si>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</si>
  <si>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</si>
  <si>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</si>
  <si>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</si>
  <si>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</si>
  <si>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</si>
  <si>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</si>
  <si>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</si>
  <si>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</si>
  <si>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</si>
  <si>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</si>
  <si>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</si>
  <si>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</si>
  <si>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</si>
  <si>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</si>
  <si>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</si>
  <si>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</si>
  <si>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</si>
  <si>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</si>
  <si>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</si>
  <si>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</si>
  <si>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</si>
  <si>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</si>
  <si>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</si>
  <si>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</si>
  <si>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</si>
  <si>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</si>
  <si>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</si>
  <si>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</si>
  <si>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</si>
  <si>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</si>
  <si>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</si>
  <si>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</si>
  <si>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</si>
  <si>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</si>
  <si>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</si>
  <si>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</si>
  <si>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</si>
  <si>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</si>
  <si>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</si>
  <si>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</si>
  <si>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</si>
  <si>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</si>
  <si>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</si>
  <si>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</si>
  <si>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</si>
  <si>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</si>
  <si>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</si>
  <si>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</si>
  <si>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</si>
  <si>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</si>
  <si>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</si>
  <si>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</si>
  <si>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</si>
  <si>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</si>
  <si>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</si>
  <si>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</si>
  <si>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</si>
  <si>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</si>
  <si>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</si>
  <si>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</si>
  <si>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</si>
  <si>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</si>
  <si>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</si>
  <si>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</si>
  <si>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</si>
  <si>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</si>
  <si>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</si>
  <si>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</si>
  <si>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</si>
  <si>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</si>
  <si>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</si>
  <si>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</si>
  <si>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</si>
  <si>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</si>
  <si>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</si>
  <si>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</si>
  <si>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</si>
  <si>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</si>
  <si>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</si>
  <si>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</si>
  <si>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</si>
  <si>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</si>
  <si>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</si>
  <si>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</si>
  <si>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</si>
  <si>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</si>
  <si>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</si>
  <si>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</si>
  <si>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</si>
  <si>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</si>
  <si>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</si>
  <si>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</si>
  <si>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</si>
  <si>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</si>
  <si>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</si>
  <si>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</si>
  <si>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</si>
  <si>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</si>
  <si>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</si>
  <si>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</si>
  <si>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</si>
  <si>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</si>
  <si>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</si>
  <si>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</si>
  <si>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</si>
  <si>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</si>
  <si>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</si>
  <si>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</si>
  <si>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</si>
  <si>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</si>
  <si>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</si>
  <si>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</si>
  <si>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</si>
  <si>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</si>
  <si>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</si>
  <si>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</si>
  <si>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</si>
  <si>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</si>
  <si>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</si>
  <si>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</si>
  <si>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</si>
  <si>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</si>
  <si>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</si>
  <si>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</si>
  <si>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</si>
  <si>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</si>
  <si>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</si>
  <si>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</si>
  <si>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</si>
  <si>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</si>
  <si>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</si>
  <si>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</si>
  <si>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</si>
  <si>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</si>
  <si>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</si>
  <si>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</si>
  <si>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</si>
  <si>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</si>
  <si>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</si>
  <si>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</si>
  <si>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</si>
  <si>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</si>
  <si>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</si>
  <si>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</si>
  <si>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</si>
  <si>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</si>
  <si>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</si>
  <si>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</si>
  <si>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</si>
  <si>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</si>
  <si>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</si>
  <si>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</si>
  <si>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</si>
  <si>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</si>
  <si>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</si>
  <si>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</si>
  <si>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</si>
  <si>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</si>
  <si>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</si>
  <si>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</si>
  <si>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</si>
  <si>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</si>
  <si>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</si>
  <si>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</si>
  <si>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</si>
  <si>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</si>
  <si>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</si>
  <si>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</si>
  <si>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</si>
  <si>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</si>
  <si>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</si>
  <si>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</si>
  <si>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</si>
  <si>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</si>
  <si>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</si>
  <si>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</si>
  <si>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</si>
  <si>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</si>
  <si>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</si>
  <si>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</si>
  <si>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</si>
  <si>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</si>
  <si>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</si>
  <si>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</si>
  <si>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</si>
  <si>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</si>
  <si>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</si>
  <si>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</si>
  <si>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</si>
  <si>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</si>
  <si>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</si>
  <si>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</si>
  <si>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</si>
  <si>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</si>
  <si>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</si>
  <si>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</si>
  <si>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</si>
  <si>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</si>
  <si>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</si>
  <si>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</si>
  <si>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</si>
  <si>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</si>
  <si>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</si>
  <si>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</si>
  <si>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</si>
  <si>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</si>
  <si>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</si>
  <si>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</si>
  <si>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</si>
  <si>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</si>
  <si>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</si>
  <si>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</si>
  <si>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</si>
  <si>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</si>
  <si>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</si>
  <si>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</si>
  <si>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</si>
  <si>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</si>
  <si>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</si>
  <si>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</si>
  <si>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</si>
  <si>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</si>
  <si>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</si>
  <si>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</si>
  <si>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</si>
  <si>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</si>
  <si>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</si>
  <si>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</si>
  <si>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</si>
  <si>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</si>
  <si>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</si>
  <si>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</si>
  <si>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</si>
  <si>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</si>
  <si>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</si>
  <si>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</si>
  <si>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</si>
  <si>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</si>
  <si>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</si>
  <si>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</si>
  <si>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</si>
  <si>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</si>
  <si>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</si>
  <si>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</si>
  <si>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</si>
  <si>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</si>
  <si>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</si>
  <si>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</si>
  <si>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</si>
  <si>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</si>
  <si>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</si>
  <si>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</si>
  <si>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</si>
  <si>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</si>
  <si>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</si>
  <si>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</si>
  <si>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</si>
  <si>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</si>
  <si>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</si>
  <si>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</si>
  <si>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</si>
  <si>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</si>
  <si>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</si>
  <si>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</si>
  <si>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</si>
  <si>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</si>
  <si>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</si>
  <si>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</si>
  <si>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</si>
  <si>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</si>
  <si>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</si>
  <si>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</si>
  <si>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</si>
  <si>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</si>
  <si>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</si>
  <si>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</si>
  <si>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</si>
  <si>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</si>
  <si>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</si>
  <si>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</si>
  <si>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</si>
  <si>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</si>
  <si>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</si>
  <si>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</si>
  <si>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</si>
  <si>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</si>
  <si>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</si>
  <si>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</si>
  <si>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</si>
  <si>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</si>
  <si>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</si>
  <si>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</si>
  <si>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</si>
  <si>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</si>
  <si>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</si>
  <si>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</si>
  <si>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</si>
  <si>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</si>
  <si>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</si>
  <si>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</si>
  <si>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</si>
  <si>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</si>
  <si>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</si>
  <si>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</si>
  <si>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</si>
  <si>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</si>
  <si>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</si>
  <si>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</si>
  <si>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</si>
  <si>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</si>
  <si>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</si>
  <si>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</si>
  <si>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</si>
  <si>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</si>
  <si>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</si>
  <si>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</si>
  <si>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</si>
  <si>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</si>
  <si>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</si>
  <si>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</si>
  <si>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</si>
  <si>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</si>
  <si>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</si>
  <si>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</si>
  <si>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</si>
  <si>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</si>
  <si>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</si>
  <si>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</si>
  <si>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</si>
  <si>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</si>
  <si>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</si>
  <si>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</si>
  <si>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</si>
  <si>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</si>
  <si>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</si>
  <si>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</si>
  <si>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</si>
  <si>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</si>
  <si>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</si>
  <si>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</si>
  <si>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</si>
  <si>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</si>
  <si>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</si>
  <si>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</si>
  <si>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</si>
  <si>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</si>
  <si>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</si>
  <si>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</si>
  <si>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</si>
  <si>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</si>
  <si>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</si>
  <si>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</si>
  <si>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</si>
  <si>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</si>
  <si>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</si>
  <si>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</si>
  <si>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</si>
  <si>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</si>
  <si>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</si>
  <si>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</si>
  <si>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</si>
  <si>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</si>
  <si>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</si>
  <si>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</si>
  <si>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</si>
  <si>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</si>
  <si>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</si>
  <si>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</si>
  <si>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</si>
  <si>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</si>
  <si>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</si>
  <si>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</si>
  <si>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</si>
  <si>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</si>
  <si>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</si>
  <si>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</si>
  <si>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</si>
  <si>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</si>
  <si>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</si>
  <si>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</si>
  <si>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</si>
  <si>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</si>
  <si>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</si>
  <si>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</si>
  <si>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</si>
  <si>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</si>
  <si>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</si>
  <si>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</si>
  <si>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</si>
  <si>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</si>
  <si>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</si>
  <si>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</si>
  <si>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</si>
  <si>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</si>
  <si>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</si>
  <si>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</si>
  <si>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</si>
  <si>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</si>
  <si>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</si>
  <si>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</si>
  <si>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</si>
  <si>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</si>
  <si>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</si>
  <si>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</si>
  <si>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</si>
  <si>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</si>
  <si>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</si>
  <si>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</si>
  <si>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</si>
  <si>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</si>
  <si>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</si>
  <si>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</si>
  <si>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</si>
  <si>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</si>
  <si>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</si>
  <si>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</si>
  <si>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</si>
  <si>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</si>
  <si>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</si>
  <si>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</si>
  <si>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</si>
  <si>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</si>
  <si>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</si>
  <si>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</si>
  <si>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</si>
  <si>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</si>
  <si>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</si>
  <si>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</si>
  <si>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</si>
  <si>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</si>
  <si>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</si>
  <si>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</si>
  <si>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</si>
  <si>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</si>
  <si>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</si>
  <si>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</si>
  <si>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</si>
  <si>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</si>
  <si>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</si>
  <si>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</si>
  <si>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</si>
  <si>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</si>
  <si>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</si>
  <si>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</si>
  <si>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</si>
  <si>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</si>
  <si>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</si>
  <si>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</si>
  <si>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</si>
  <si>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</si>
  <si>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</si>
  <si>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</si>
  <si>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</si>
  <si>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</si>
  <si>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</si>
  <si>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</si>
  <si>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</si>
  <si>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</si>
  <si>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</si>
  <si>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</si>
  <si>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</si>
  <si>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</si>
  <si>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</si>
  <si>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</si>
  <si>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</si>
  <si>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</si>
  <si>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</si>
  <si>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</si>
  <si>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</si>
  <si>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</si>
  <si>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</si>
  <si>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</si>
  <si>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</si>
  <si>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</si>
  <si>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</si>
  <si>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</si>
  <si>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</si>
  <si>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</si>
  <si>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</si>
  <si>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</si>
  <si>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</si>
  <si>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</si>
  <si>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</si>
  <si>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</si>
  <si>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</si>
  <si>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</si>
  <si>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</si>
  <si>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</si>
  <si>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</si>
  <si>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</si>
  <si>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</si>
  <si>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</si>
  <si>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</si>
  <si>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</si>
  <si>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</si>
  <si>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</si>
  <si>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</si>
  <si>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</si>
  <si>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</si>
  <si>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</si>
  <si>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</si>
  <si>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</si>
  <si>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</si>
  <si>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</si>
  <si>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</si>
  <si>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</si>
  <si>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</si>
  <si>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</si>
  <si>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</si>
  <si>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</si>
  <si>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</si>
  <si>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</si>
  <si>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</si>
  <si>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</si>
  <si>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</si>
  <si>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</si>
  <si>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</si>
  <si>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</si>
  <si>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</si>
  <si>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</si>
  <si>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</si>
  <si>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</si>
  <si>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</si>
  <si>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</si>
  <si>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</si>
  <si>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</si>
  <si>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</si>
  <si>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</si>
  <si>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</si>
  <si>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</si>
  <si>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</si>
  <si>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</si>
  <si>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</si>
  <si>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</si>
  <si>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</si>
  <si>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</si>
  <si>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</si>
  <si>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</si>
  <si>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</si>
  <si>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</si>
  <si>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</si>
  <si>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</si>
  <si>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</si>
  <si>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</si>
  <si>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</si>
  <si>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</si>
  <si>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</si>
  <si>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</si>
  <si>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</si>
  <si>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</si>
  <si>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</si>
  <si>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</si>
  <si>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</si>
  <si>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</si>
  <si>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</si>
  <si>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</si>
  <si>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</si>
  <si>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</si>
  <si>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</si>
  <si>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</si>
  <si>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</si>
  <si>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</si>
  <si>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</si>
  <si>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</si>
  <si>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</si>
  <si>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</si>
  <si>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</si>
  <si>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</si>
  <si>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</si>
  <si>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</si>
  <si>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</si>
  <si>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</si>
  <si>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</si>
  <si>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</si>
  <si>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</si>
  <si>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</si>
  <si>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</si>
  <si>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</si>
  <si>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</si>
  <si>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</si>
  <si>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</si>
  <si>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</si>
  <si>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</si>
  <si>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</si>
  <si>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</si>
  <si>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</si>
  <si>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</si>
  <si>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</si>
  <si>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</si>
  <si>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</si>
  <si>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</si>
  <si>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</si>
  <si>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</si>
  <si>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</si>
  <si>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</si>
  <si>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</si>
  <si>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</si>
  <si>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</si>
  <si>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</si>
  <si>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</si>
  <si>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</si>
  <si>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</si>
  <si>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</si>
  <si>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</si>
  <si>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</si>
  <si>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</si>
  <si>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</si>
  <si>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</si>
  <si>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</si>
  <si>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</si>
  <si>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</si>
  <si>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</si>
  <si>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</si>
  <si>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</si>
  <si>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</si>
  <si>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</si>
  <si>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</si>
  <si>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</si>
  <si>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</si>
  <si>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</si>
  <si>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</si>
  <si>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</si>
  <si>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</si>
  <si>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</si>
  <si>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</si>
  <si>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</si>
  <si>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</si>
  <si>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</si>
  <si>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</si>
  <si>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</si>
  <si>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</si>
  <si>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</si>
  <si>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</si>
  <si>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</si>
  <si>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</si>
  <si>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</si>
  <si>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</si>
  <si>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</si>
  <si>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</si>
  <si>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</si>
  <si>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</si>
  <si>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</si>
  <si>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</si>
  <si>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</si>
  <si>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</si>
  <si>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</si>
  <si>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</si>
  <si>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</si>
  <si>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</si>
  <si>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</si>
  <si>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</si>
  <si>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</si>
  <si>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</si>
  <si>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</si>
  <si>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</si>
  <si>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</si>
  <si>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</si>
  <si>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</si>
  <si>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</si>
  <si>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</si>
  <si>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</si>
  <si>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</si>
  <si>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</si>
  <si>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</si>
  <si>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</si>
  <si>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</si>
  <si>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</si>
  <si>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</si>
  <si>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</si>
  <si>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</si>
  <si>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</si>
  <si>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</si>
  <si>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</si>
  <si>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</si>
  <si>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</si>
  <si>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</si>
  <si>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</si>
  <si>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</si>
  <si>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</si>
  <si>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</si>
  <si>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</si>
  <si>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</si>
  <si>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</si>
  <si>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</si>
  <si>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</si>
  <si>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</si>
  <si>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</si>
  <si>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</si>
  <si>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</si>
  <si>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</si>
  <si>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</si>
  <si>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</si>
  <si>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</si>
  <si>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</si>
  <si>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</si>
  <si>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</si>
  <si>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</si>
  <si>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</si>
  <si>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</si>
  <si>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</si>
  <si>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</si>
  <si>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</si>
  <si>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</si>
  <si>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</si>
  <si>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</si>
  <si>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</si>
  <si>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</si>
  <si>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</si>
  <si>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</si>
  <si>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</si>
  <si>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</si>
  <si>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</si>
  <si>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</si>
  <si>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</si>
  <si>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</si>
  <si>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</si>
  <si>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</si>
  <si>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</si>
  <si>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</si>
  <si>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</si>
  <si>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</si>
  <si>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</si>
  <si>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</si>
  <si>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</si>
  <si>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</si>
  <si>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</si>
  <si>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</si>
  <si>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</si>
  <si>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</si>
  <si>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</si>
  <si>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</si>
  <si>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</si>
  <si>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</si>
  <si>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</si>
  <si>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</si>
  <si>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</si>
  <si>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</si>
  <si>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</si>
  <si>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</si>
  <si>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</si>
  <si>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</si>
  <si>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</si>
  <si>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</si>
  <si>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</si>
  <si>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</si>
  <si>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</si>
  <si>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</si>
  <si>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</si>
  <si>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</si>
  <si>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</si>
  <si>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</si>
  <si>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</si>
  <si>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</si>
  <si>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</si>
  <si>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</si>
  <si>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</si>
  <si>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</si>
  <si>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</si>
  <si>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</si>
  <si>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</si>
  <si>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</si>
  <si>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</si>
  <si>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</si>
  <si>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</si>
  <si>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</si>
  <si>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</si>
  <si>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</si>
  <si>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</si>
  <si>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</si>
  <si>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</si>
  <si>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</si>
  <si>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</si>
  <si>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</si>
  <si>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</si>
  <si>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</si>
  <si>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</si>
  <si>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</si>
  <si>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</si>
  <si>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</si>
  <si>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</si>
  <si>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</si>
  <si>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</si>
  <si>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</si>
  <si>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</si>
  <si>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</si>
  <si>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</si>
  <si>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</si>
  <si>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</si>
  <si>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</si>
  <si>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</si>
  <si>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</si>
  <si>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</si>
  <si>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</si>
  <si>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</si>
  <si>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</si>
  <si>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</si>
  <si>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</si>
  <si>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</si>
  <si>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</si>
  <si>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</si>
  <si>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</si>
  <si>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</si>
  <si>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</si>
  <si>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</si>
  <si>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</si>
  <si>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</si>
  <si>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</si>
  <si>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</si>
  <si>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</si>
  <si>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</si>
  <si>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</si>
  <si>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</si>
  <si>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</si>
  <si>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</si>
  <si>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</si>
  <si>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</si>
  <si>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</si>
  <si>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</si>
  <si>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</si>
  <si>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</si>
  <si>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</si>
  <si>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</si>
  <si>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</si>
  <si>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</si>
  <si>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</si>
  <si>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</si>
  <si>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</si>
  <si>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</si>
  <si>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</si>
  <si>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</si>
  <si>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</si>
  <si>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</si>
  <si>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</si>
  <si>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</si>
  <si>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</si>
  <si>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</si>
  <si>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</si>
  <si>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</si>
  <si>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</si>
  <si>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</si>
  <si>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</si>
  <si>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</si>
  <si>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</si>
  <si>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</si>
  <si>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</si>
  <si>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</si>
  <si>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</si>
  <si>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</si>
  <si>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</si>
  <si>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</si>
  <si>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</si>
  <si>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</si>
  <si>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</si>
  <si>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</si>
  <si>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</si>
  <si>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</si>
  <si>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</si>
  <si>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</si>
  <si>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</si>
  <si>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</si>
  <si>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</si>
  <si>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</si>
  <si>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</si>
  <si>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</si>
  <si>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</si>
  <si>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</si>
  <si>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</si>
  <si>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</si>
  <si>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</si>
  <si>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</si>
  <si>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</si>
  <si>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</si>
  <si>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</si>
  <si>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</si>
  <si>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</si>
  <si>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</si>
  <si>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</si>
  <si>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</si>
  <si>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</si>
  <si>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</si>
  <si>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</si>
  <si>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</si>
  <si>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</si>
  <si>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</si>
  <si>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</si>
  <si>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</si>
  <si>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</si>
  <si>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</si>
  <si>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</si>
  <si>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</si>
  <si>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</si>
  <si>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</si>
  <si>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</si>
  <si>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</si>
  <si>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</si>
  <si>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</si>
  <si>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</si>
  <si>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</si>
  <si>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</si>
  <si>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</si>
  <si>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</si>
  <si>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</si>
  <si>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</si>
  <si>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</si>
  <si>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</si>
  <si>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</si>
  <si>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</si>
  <si>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</si>
  <si>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</si>
  <si>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</si>
  <si>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</si>
  <si>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</si>
  <si>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</si>
  <si>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</si>
  <si>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</si>
  <si>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</si>
  <si>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</si>
  <si>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</si>
  <si>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</si>
  <si>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</si>
  <si>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</si>
  <si>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</si>
  <si>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</si>
  <si>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</si>
  <si>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</si>
  <si>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</si>
  <si>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</si>
  <si>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</si>
  <si>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</si>
  <si>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</si>
  <si>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</si>
  <si>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</si>
  <si>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</si>
  <si>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</si>
  <si>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</si>
  <si>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</si>
  <si>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</si>
  <si>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</si>
  <si>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</si>
  <si>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</si>
  <si>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</si>
  <si>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</si>
  <si>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</si>
  <si>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</si>
  <si>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</si>
  <si>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</si>
  <si>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</si>
  <si>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</si>
  <si>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</si>
  <si>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</si>
  <si>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</si>
  <si>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</si>
  <si>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</si>
  <si>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</si>
  <si>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</si>
  <si>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</si>
  <si>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</si>
  <si>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</si>
  <si>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</si>
  <si>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</si>
  <si>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</si>
  <si>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</si>
  <si>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</si>
  <si>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</si>
  <si>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</si>
  <si>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</si>
  <si>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</si>
  <si>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</si>
  <si>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</si>
  <si>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</si>
  <si>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</si>
  <si>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</si>
  <si>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</si>
  <si>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</si>
  <si>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</si>
  <si>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</si>
  <si>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</si>
  <si>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</si>
  <si>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</si>
  <si>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</si>
  <si>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</si>
  <si>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</si>
  <si>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</si>
  <si>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</si>
  <si>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</si>
  <si>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</si>
  <si>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</si>
  <si>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</si>
  <si>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</si>
  <si>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</si>
  <si>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</si>
  <si>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</si>
  <si>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</si>
  <si>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</si>
  <si>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</si>
  <si>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</si>
  <si>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</si>
  <si>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</si>
  <si>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</si>
  <si>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</si>
  <si>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</si>
  <si>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</si>
  <si>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</si>
  <si>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</si>
  <si>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</si>
  <si>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</si>
  <si>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</si>
  <si>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</si>
  <si>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</si>
  <si>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</si>
  <si>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</si>
  <si>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</si>
  <si>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</si>
  <si>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</si>
  <si>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</si>
  <si>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</si>
  <si>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</si>
  <si>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</si>
  <si>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</si>
  <si>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</si>
  <si>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</si>
  <si>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</si>
  <si>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</si>
  <si>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</si>
  <si>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</si>
  <si>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</si>
  <si>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</si>
  <si>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</si>
  <si>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</si>
  <si>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</si>
  <si>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</si>
  <si>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</si>
  <si>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</si>
  <si>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</si>
  <si>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</si>
  <si>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</si>
  <si>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</si>
  <si>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</si>
  <si>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</si>
  <si>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</si>
  <si>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</si>
  <si>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</si>
  <si>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</si>
  <si>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</si>
  <si>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</si>
  <si>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</si>
  <si>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</si>
  <si>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</si>
  <si>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</si>
  <si>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</si>
  <si>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</si>
  <si>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</si>
  <si>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</si>
  <si>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</si>
  <si>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</si>
  <si>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</si>
  <si>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</si>
  <si>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</si>
  <si>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</si>
  <si>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</si>
  <si>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</si>
  <si>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</si>
  <si>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</si>
  <si>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</si>
  <si>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</si>
  <si>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</si>
  <si>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</si>
  <si>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</si>
  <si>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</si>
  <si>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</si>
  <si>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</si>
  <si>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</si>
  <si>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</si>
  <si>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</si>
  <si>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</si>
  <si>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</si>
  <si>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</si>
  <si>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</si>
  <si>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</si>
  <si>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</si>
  <si>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</si>
  <si>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</si>
  <si>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</si>
  <si>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</si>
  <si>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</si>
  <si>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</si>
  <si>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</si>
  <si>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</si>
  <si>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</si>
  <si>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</si>
  <si>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</si>
  <si>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</si>
  <si>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</si>
  <si>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</si>
  <si>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</si>
  <si>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</si>
  <si>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</si>
  <si>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</si>
  <si>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</si>
  <si>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</si>
  <si>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</si>
  <si>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</si>
  <si>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</si>
  <si>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</si>
  <si>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</si>
  <si>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</si>
  <si>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</si>
  <si>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</si>
  <si>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</si>
  <si>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</si>
  <si>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</si>
  <si>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</si>
  <si>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</si>
  <si>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</si>
  <si>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</si>
  <si>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</si>
  <si>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</si>
  <si>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</si>
  <si>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</si>
  <si>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</si>
  <si>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</si>
  <si>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</si>
  <si>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</si>
  <si>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</si>
  <si>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</si>
  <si>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</si>
  <si>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</si>
  <si>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</si>
  <si>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</si>
  <si>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</si>
  <si>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</si>
  <si>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</si>
  <si>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</si>
  <si>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</si>
  <si>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</si>
  <si>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</si>
  <si>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</si>
  <si>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</si>
  <si>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</si>
  <si>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</si>
  <si>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</si>
  <si>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</si>
  <si>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</si>
  <si>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</si>
  <si>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</si>
  <si>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</si>
  <si>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</si>
  <si>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</si>
  <si>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</si>
  <si>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</si>
  <si>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</si>
  <si>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</si>
  <si>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</si>
  <si>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</si>
  <si>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</si>
  <si>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</si>
  <si>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</si>
  <si>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</si>
  <si>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</si>
  <si>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</si>
  <si>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</si>
  <si>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</si>
  <si>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</si>
  <si>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</si>
  <si>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</si>
  <si>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</si>
  <si>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</si>
  <si>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</si>
  <si>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</si>
  <si>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</si>
  <si>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</si>
  <si>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</si>
  <si>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</si>
  <si>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</si>
  <si>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</si>
  <si>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</si>
  <si>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</si>
  <si>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</si>
  <si>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</si>
  <si>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</si>
  <si>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</si>
  <si>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</si>
  <si>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</si>
  <si>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</si>
  <si>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</si>
  <si>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</si>
  <si>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</si>
  <si>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</si>
  <si>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</si>
  <si>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</si>
  <si>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</si>
  <si>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</si>
  <si>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</si>
  <si>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</si>
  <si>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</si>
  <si>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</si>
  <si>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</si>
  <si>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</si>
  <si>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</si>
  <si>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</si>
  <si>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</si>
  <si>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</si>
  <si>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</si>
  <si>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</si>
  <si>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</si>
  <si>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</si>
  <si>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</si>
  <si>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</si>
  <si>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</si>
  <si>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</si>
  <si>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</si>
  <si>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</si>
  <si>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</si>
  <si>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</si>
  <si>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</si>
  <si>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</si>
  <si>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</si>
  <si>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</si>
  <si>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</si>
  <si>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</si>
  <si>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</si>
  <si>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</si>
  <si>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</si>
  <si>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</si>
  <si>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</si>
  <si>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</si>
  <si>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</si>
  <si>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</si>
  <si>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</si>
  <si>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</si>
  <si>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</si>
  <si>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</si>
  <si>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</si>
  <si>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</si>
  <si>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</si>
  <si>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</si>
  <si>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</si>
  <si>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</si>
  <si>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</si>
  <si>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</si>
  <si>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</si>
  <si>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</si>
  <si>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</si>
  <si>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</si>
  <si>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</si>
  <si>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</si>
  <si>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</si>
  <si>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</si>
  <si>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</si>
  <si>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</si>
  <si>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</si>
  <si>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</si>
  <si>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</si>
  <si>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</si>
  <si>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</si>
  <si>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</si>
  <si>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</si>
  <si>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</si>
  <si>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</si>
  <si>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</si>
  <si>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</si>
  <si>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</si>
  <si>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</si>
  <si>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</si>
  <si>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</si>
  <si>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</si>
  <si>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</si>
  <si>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</si>
  <si>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</si>
  <si>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</si>
  <si>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</si>
  <si>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</si>
  <si>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</si>
  <si>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</si>
  <si>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</si>
  <si>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</si>
  <si>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</si>
  <si>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</si>
  <si>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</si>
  <si>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</si>
  <si>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</si>
  <si>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</si>
  <si>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</si>
  <si>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</si>
  <si>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</si>
  <si>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</si>
  <si>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</si>
  <si>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</si>
  <si>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</si>
  <si>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</si>
  <si>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</si>
  <si>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</si>
  <si>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</si>
  <si>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</si>
  <si>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</si>
  <si>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</si>
  <si>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</si>
  <si>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</si>
  <si>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</si>
  <si>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</si>
  <si>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</si>
  <si>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</si>
  <si>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</si>
  <si>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</si>
  <si>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</si>
  <si>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</si>
  <si>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</si>
  <si>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</si>
  <si>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</si>
  <si>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</si>
  <si>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</si>
  <si>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</si>
  <si>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</si>
  <si>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</si>
  <si>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</si>
  <si>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</si>
  <si>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</si>
  <si>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</si>
  <si>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</si>
  <si>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</si>
  <si>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</si>
  <si>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</si>
  <si>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</si>
  <si>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</si>
  <si>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</si>
  <si>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</si>
  <si>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</si>
  <si>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</si>
  <si>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</si>
  <si>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</si>
  <si>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</si>
  <si>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</si>
  <si>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</si>
  <si>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</si>
  <si>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</si>
  <si>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</si>
  <si>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</si>
  <si>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</si>
  <si>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</si>
  <si>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</si>
  <si>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</si>
  <si>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</si>
  <si>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</si>
  <si>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</si>
  <si>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</si>
  <si>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</si>
  <si>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</si>
  <si>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</si>
  <si>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</si>
  <si>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</si>
  <si>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</si>
  <si>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</si>
  <si>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</si>
  <si>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</si>
  <si>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</si>
  <si>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</si>
  <si>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</si>
  <si>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</si>
  <si>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</si>
  <si>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</si>
  <si>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</si>
  <si>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</si>
  <si>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</si>
  <si>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</si>
  <si>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</si>
  <si>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</si>
  <si>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</si>
  <si>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</si>
  <si>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</si>
  <si>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</si>
  <si>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</si>
  <si>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</si>
  <si>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</si>
  <si>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</si>
  <si>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</si>
  <si>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</si>
  <si>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</si>
  <si>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</si>
  <si>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</si>
  <si>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</si>
  <si>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</si>
  <si>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</si>
  <si>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</si>
  <si>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</si>
  <si>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</si>
  <si>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</si>
  <si>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</si>
  <si>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</si>
  <si>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</si>
  <si>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</si>
  <si>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</si>
  <si>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</si>
  <si>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</si>
  <si>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</si>
  <si>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</si>
  <si>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</si>
  <si>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</si>
  <si>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</si>
  <si>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</si>
  <si>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</si>
  <si>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</si>
  <si>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</si>
  <si>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</si>
  <si>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</si>
  <si>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</si>
  <si>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</si>
  <si>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</si>
  <si>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</si>
  <si>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</si>
  <si>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</si>
  <si>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</si>
  <si>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</si>
  <si>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</si>
  <si>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</si>
  <si>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</si>
  <si>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</si>
  <si>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</si>
  <si>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</si>
  <si>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</si>
  <si>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</si>
  <si>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</si>
  <si>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</si>
  <si>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</si>
  <si>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</si>
  <si>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</si>
  <si>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</si>
  <si>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</si>
  <si>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</si>
  <si>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</si>
  <si>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</si>
  <si>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</si>
  <si>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</si>
  <si>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</si>
  <si>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</si>
  <si>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</si>
  <si>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</si>
  <si>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</si>
  <si>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</si>
  <si>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</si>
  <si>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</si>
  <si>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</si>
  <si>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</si>
  <si>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</si>
  <si>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</si>
  <si>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</si>
  <si>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</si>
  <si>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</si>
  <si>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</si>
  <si>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</si>
  <si>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</si>
  <si>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</si>
  <si>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</si>
  <si>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</si>
  <si>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</si>
  <si>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</si>
  <si>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</si>
  <si>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</si>
  <si>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</si>
  <si>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</si>
  <si>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</si>
  <si>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</si>
  <si>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</si>
  <si>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</si>
  <si>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</si>
  <si>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</si>
  <si>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</si>
  <si>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</si>
  <si>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</si>
  <si>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</si>
  <si>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</si>
  <si>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</si>
  <si>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</si>
  <si>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</si>
  <si>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</si>
  <si>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</si>
  <si>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</si>
  <si>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</si>
  <si>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</si>
  <si>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</si>
  <si>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</si>
  <si>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</si>
  <si>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</si>
  <si>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</si>
  <si>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</si>
  <si>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</si>
  <si>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</si>
  <si>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</si>
  <si>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</si>
  <si>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</si>
  <si>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</si>
  <si>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</si>
  <si>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</si>
  <si>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</si>
  <si>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</si>
  <si>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</si>
  <si>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</si>
  <si>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</si>
  <si>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</si>
  <si>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</si>
  <si>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</si>
  <si>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</si>
  <si>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</si>
  <si>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</si>
  <si>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</si>
  <si>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</si>
  <si>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</si>
  <si>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</si>
  <si>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</si>
  <si>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</si>
  <si>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</si>
  <si>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</si>
  <si>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</si>
  <si>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</si>
  <si>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</si>
  <si>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</si>
  <si>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</si>
  <si>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</si>
  <si>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</si>
  <si>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</si>
  <si>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</si>
  <si>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</si>
  <si>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</si>
  <si>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</si>
  <si>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</si>
  <si>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</si>
  <si>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</si>
  <si>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</si>
  <si>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</si>
  <si>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</si>
  <si>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</si>
  <si>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</si>
  <si>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</si>
  <si>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</si>
  <si>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</si>
  <si>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</si>
  <si>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</si>
  <si>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</si>
  <si>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</si>
  <si>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</si>
  <si>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</si>
  <si>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</si>
  <si>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</si>
  <si>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</si>
  <si>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</si>
  <si>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</si>
  <si>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</si>
  <si>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</si>
  <si>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</si>
  <si>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</si>
  <si>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</si>
  <si>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</si>
  <si>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</si>
  <si>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</si>
  <si>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</si>
  <si>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</si>
  <si>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</si>
  <si>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</si>
  <si>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</si>
  <si>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</si>
  <si>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</si>
  <si>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</si>
  <si>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</si>
  <si>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</si>
  <si>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</si>
  <si>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</si>
  <si>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</si>
  <si>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</si>
  <si>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</si>
  <si>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</si>
  <si>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</si>
  <si>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</si>
  <si>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</si>
  <si>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</si>
  <si>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</si>
  <si>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</si>
  <si>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</si>
  <si>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</si>
  <si>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</si>
  <si>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</si>
  <si>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</si>
  <si>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</si>
  <si>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</si>
  <si>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</si>
  <si>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</si>
  <si>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</si>
  <si>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</si>
  <si>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</si>
  <si>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</si>
  <si>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</si>
  <si>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</si>
  <si>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</si>
  <si>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</si>
  <si>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</si>
  <si>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</si>
  <si>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</si>
  <si>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</si>
  <si>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</si>
  <si>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</si>
  <si>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</si>
  <si>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</si>
  <si>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</si>
  <si>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</si>
  <si>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</si>
  <si>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</si>
  <si>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</si>
  <si>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</si>
  <si>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</si>
  <si>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</si>
  <si>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</si>
  <si>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</si>
  <si>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</si>
  <si>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</si>
  <si>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</si>
  <si>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</si>
  <si>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</si>
  <si>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</si>
  <si>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</si>
  <si>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</si>
  <si>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</si>
  <si>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</si>
  <si>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</si>
  <si>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</si>
  <si>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</si>
  <si>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</si>
  <si>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</si>
  <si>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</si>
  <si>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</si>
  <si>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</si>
  <si>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</si>
  <si>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</si>
  <si>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</si>
  <si>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</si>
  <si>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</si>
  <si>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</si>
  <si>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</si>
  <si>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</si>
  <si>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</si>
  <si>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</si>
  <si>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</si>
  <si>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</si>
  <si>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</si>
  <si>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</si>
  <si>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</si>
  <si>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</si>
  <si>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</si>
  <si>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</si>
  <si>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</si>
  <si>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</si>
  <si>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</si>
  <si>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</si>
  <si>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</si>
  <si>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</si>
  <si>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</si>
  <si>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</si>
  <si>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</si>
  <si>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</si>
  <si>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</si>
  <si>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</si>
  <si>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</si>
  <si>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</si>
  <si>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</si>
  <si>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</si>
  <si>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</si>
  <si>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</si>
  <si>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</si>
  <si>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</si>
  <si>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</si>
  <si>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</si>
  <si>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</si>
  <si>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</si>
  <si>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</si>
  <si>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</si>
  <si>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</si>
  <si>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</si>
  <si>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</si>
  <si>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</si>
  <si>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</si>
  <si>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</si>
  <si>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</si>
  <si>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</si>
  <si>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</si>
  <si>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</si>
  <si>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</si>
  <si>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</si>
  <si>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</si>
  <si>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</si>
  <si>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</si>
  <si>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</si>
  <si>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</si>
  <si>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</si>
  <si>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</si>
  <si>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</si>
  <si>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</si>
  <si>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</si>
  <si>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</si>
  <si>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</si>
  <si>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</si>
  <si>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</si>
  <si>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</si>
  <si>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</si>
  <si>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</si>
  <si>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</si>
  <si>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</si>
  <si>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</si>
  <si>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</si>
  <si>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</si>
  <si>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</si>
  <si>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</si>
  <si>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</si>
  <si>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</si>
  <si>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</si>
  <si>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</si>
  <si>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</si>
  <si>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</si>
  <si>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</si>
  <si>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</si>
  <si>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</si>
  <si>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</si>
  <si>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</si>
  <si>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</si>
  <si>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</si>
  <si>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</si>
  <si>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</si>
  <si>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</si>
  <si>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</si>
  <si>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</si>
  <si>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</si>
  <si>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</si>
  <si>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</si>
  <si>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</si>
  <si>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</si>
  <si>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</si>
  <si>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</si>
  <si>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</si>
  <si>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</si>
  <si>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</si>
  <si>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</si>
  <si>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</si>
  <si>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</si>
  <si>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</si>
  <si>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</si>
  <si>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</si>
  <si>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</si>
  <si>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</si>
  <si>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</si>
  <si>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</si>
  <si>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</si>
  <si>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</si>
  <si>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</si>
  <si>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</si>
  <si>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</si>
  <si>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</si>
  <si>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</si>
  <si>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</si>
  <si>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</si>
  <si>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</si>
  <si>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</si>
  <si>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</si>
  <si>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</si>
  <si>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</si>
  <si>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</si>
  <si>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</si>
  <si>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</si>
  <si>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</si>
  <si>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</si>
  <si>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</si>
  <si>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</si>
  <si>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</si>
  <si>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</si>
  <si>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</si>
  <si>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</si>
  <si>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</si>
  <si>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</si>
  <si>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</si>
  <si>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</si>
  <si>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</si>
  <si>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</si>
  <si>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</si>
  <si>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</si>
  <si>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</si>
  <si>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</si>
  <si>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</si>
  <si>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</si>
  <si>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</si>
  <si>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</si>
  <si>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</si>
  <si>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</si>
  <si>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</si>
  <si>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</si>
  <si>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</si>
  <si>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</si>
  <si>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</si>
  <si>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</si>
  <si>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</si>
  <si>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</si>
  <si>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</si>
  <si>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</si>
  <si>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</si>
  <si>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</si>
  <si>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</si>
  <si>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</si>
  <si>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</si>
  <si>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</si>
  <si>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</si>
  <si>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</si>
  <si>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</si>
  <si>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</si>
  <si>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</si>
  <si>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</si>
  <si>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</si>
  <si>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</si>
  <si>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</si>
  <si>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</si>
  <si>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</si>
  <si>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</si>
  <si>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</si>
  <si>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</si>
  <si>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</si>
  <si>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</si>
  <si>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</si>
  <si>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</si>
  <si>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</si>
  <si>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</si>
  <si>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</si>
  <si>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</si>
  <si>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</si>
  <si>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</si>
  <si>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</si>
  <si>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</si>
  <si>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</si>
  <si>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</si>
  <si>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</si>
  <si>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</si>
  <si>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</si>
  <si>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</si>
  <si>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</si>
  <si>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</si>
  <si>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</si>
  <si>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</si>
  <si>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</si>
  <si>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</si>
  <si>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</si>
  <si>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</si>
  <si>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</si>
  <si>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</si>
  <si>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</si>
  <si>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</si>
  <si>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</si>
  <si>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</si>
  <si>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</si>
  <si>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</si>
  <si>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</si>
  <si>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</si>
  <si>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</si>
  <si>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</si>
  <si>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</si>
  <si>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</si>
  <si>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</si>
  <si>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</si>
  <si>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</si>
  <si>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</si>
  <si>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</si>
  <si>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</si>
  <si>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</si>
  <si>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</si>
  <si>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</si>
  <si>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</si>
  <si>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</si>
  <si>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</si>
  <si>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</si>
  <si>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</si>
  <si>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</si>
  <si>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</si>
  <si>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</si>
  <si>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</si>
  <si>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</si>
  <si>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</si>
  <si>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</si>
  <si>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</si>
  <si>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</si>
  <si>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</si>
  <si>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</si>
  <si>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</si>
  <si>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</si>
  <si>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</si>
  <si>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</si>
  <si>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</si>
  <si>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</si>
  <si>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</si>
  <si>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</si>
  <si>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</si>
  <si>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</si>
  <si>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</si>
  <si>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</si>
  <si>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</si>
  <si>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</si>
  <si>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</si>
  <si>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</si>
  <si>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</si>
  <si>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</si>
  <si>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</si>
  <si>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</si>
  <si>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</si>
  <si>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</si>
  <si>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</si>
  <si>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</si>
  <si>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</si>
  <si>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</si>
  <si>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</si>
  <si>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</si>
  <si>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</si>
  <si>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</si>
  <si>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</si>
  <si>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</si>
  <si>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</si>
  <si>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</si>
  <si>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</si>
  <si>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</si>
  <si>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</si>
  <si>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</si>
  <si>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</si>
  <si>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</si>
  <si>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</si>
  <si>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</si>
  <si>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</si>
  <si>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</si>
  <si>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</si>
  <si>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</si>
  <si>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</si>
  <si>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</si>
  <si>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</si>
  <si>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</si>
  <si>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</si>
  <si>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</si>
  <si>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</si>
  <si>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</si>
  <si>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</si>
  <si>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</si>
  <si>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</si>
  <si>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</si>
  <si>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</si>
  <si>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</si>
  <si>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</si>
  <si>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</si>
  <si>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</si>
  <si>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</si>
  <si>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</si>
  <si>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</si>
  <si>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</si>
  <si>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</si>
  <si>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</si>
  <si>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</si>
  <si>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</si>
  <si>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</si>
  <si>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</si>
  <si>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</si>
  <si>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</si>
  <si>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</si>
  <si>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</si>
  <si>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</si>
  <si>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</si>
  <si>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</si>
  <si>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</si>
  <si>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</si>
  <si>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</si>
  <si>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</si>
  <si>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</si>
  <si>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</si>
  <si>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</si>
  <si>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</si>
  <si>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</si>
  <si>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</si>
  <si>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</si>
  <si>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</si>
  <si>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</si>
  <si>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</si>
  <si>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</si>
  <si>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</si>
  <si>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</si>
  <si>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</si>
  <si>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</si>
  <si>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</si>
  <si>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</si>
  <si>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</si>
  <si>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</si>
  <si>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</si>
  <si>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</si>
  <si>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</si>
  <si>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</si>
  <si>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</si>
  <si>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</si>
  <si>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</si>
  <si>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</si>
  <si>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</si>
  <si>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</si>
  <si>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</si>
  <si>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</si>
  <si>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</si>
  <si>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</si>
  <si>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</si>
  <si>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</si>
  <si>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</si>
  <si>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</si>
  <si>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</si>
  <si>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</si>
  <si>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</si>
  <si>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</si>
  <si>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</si>
  <si>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</si>
  <si>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</si>
  <si>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</si>
  <si>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</si>
  <si>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</si>
  <si>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</si>
  <si>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</si>
  <si>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</si>
  <si>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</si>
  <si>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</si>
  <si>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</si>
  <si>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</si>
  <si>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</si>
  <si>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</si>
  <si>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</si>
  <si>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</si>
  <si>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</si>
  <si>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</si>
  <si>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</si>
  <si>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</si>
  <si>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</si>
  <si>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</si>
  <si>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</si>
  <si>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</si>
  <si>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</si>
  <si>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</si>
  <si>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</si>
  <si>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</si>
  <si>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</si>
  <si>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</si>
  <si>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</si>
  <si>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</si>
  <si>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</si>
  <si>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</si>
  <si>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</si>
  <si>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</si>
  <si>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</si>
  <si>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</si>
  <si>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</si>
  <si>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</si>
  <si>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</si>
  <si>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</si>
  <si>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</si>
  <si>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</si>
  <si>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</si>
  <si>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</si>
  <si>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</si>
  <si>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</si>
  <si>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</si>
  <si>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</si>
  <si>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</si>
  <si>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</si>
  <si>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</si>
  <si>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</si>
  <si>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</si>
  <si>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</si>
  <si>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</si>
  <si>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</si>
  <si>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</si>
  <si>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</si>
  <si>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</si>
  <si>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</si>
  <si>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</si>
  <si>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</si>
  <si>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</si>
  <si>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</si>
  <si>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</si>
  <si>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</si>
  <si>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</si>
  <si>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</si>
  <si>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</si>
  <si>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</si>
  <si>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</si>
  <si>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</si>
  <si>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</si>
  <si>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</si>
  <si>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</si>
  <si>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</si>
  <si>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</si>
  <si>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</si>
  <si>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</si>
  <si>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</si>
  <si>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</si>
  <si>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</si>
  <si>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</si>
  <si>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</si>
  <si>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</si>
  <si>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</si>
  <si>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</si>
  <si>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</si>
  <si>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</si>
  <si>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</si>
  <si>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</si>
  <si>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</si>
  <si>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</si>
  <si>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</si>
  <si>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</si>
  <si>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</si>
  <si>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</si>
  <si>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</si>
  <si>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</si>
  <si>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</si>
  <si>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</si>
  <si>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</si>
  <si>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</si>
  <si>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</si>
  <si>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</si>
  <si>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</si>
  <si>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</si>
  <si>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</si>
  <si>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</si>
  <si>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</si>
  <si>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</si>
  <si>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</si>
  <si>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</si>
  <si>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</si>
  <si>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</si>
  <si>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</si>
  <si>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</si>
  <si>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</si>
  <si>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</si>
  <si>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</si>
  <si>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</si>
  <si>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</si>
  <si>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</si>
  <si>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</si>
  <si>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</si>
  <si>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</si>
  <si>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</si>
  <si>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</si>
  <si>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</si>
  <si>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</si>
  <si>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</si>
  <si>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</si>
  <si>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</si>
  <si>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</si>
  <si>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</si>
  <si>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</si>
  <si>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</si>
  <si>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</si>
  <si>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</si>
  <si>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</si>
  <si>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</si>
  <si>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</si>
  <si>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</si>
  <si>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</si>
  <si>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</si>
  <si>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</si>
  <si>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</si>
  <si>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</si>
  <si>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</si>
  <si>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</si>
  <si>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</si>
  <si>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</si>
  <si>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</si>
  <si>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</si>
  <si>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</si>
  <si>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</si>
  <si>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</si>
  <si>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</si>
  <si>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</si>
  <si>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</si>
  <si>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</si>
  <si>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</si>
  <si>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</si>
  <si>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</si>
  <si>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</si>
  <si>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</si>
  <si>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</si>
  <si>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</si>
  <si>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</si>
  <si>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</si>
  <si>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</si>
  <si>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</si>
  <si>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</si>
  <si>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</si>
  <si>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</si>
  <si>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</si>
  <si>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</si>
  <si>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</si>
  <si>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</si>
  <si>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</si>
  <si>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</si>
  <si>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</si>
  <si>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</si>
  <si>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</si>
  <si>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</si>
  <si>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</si>
  <si>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</si>
  <si>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</si>
  <si>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</si>
  <si>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</si>
  <si>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</si>
  <si>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</si>
  <si>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</si>
  <si>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</si>
  <si>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</si>
  <si>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</si>
  <si>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</si>
  <si>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</si>
  <si>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</si>
  <si>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</si>
  <si>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</si>
  <si>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</si>
  <si>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</si>
  <si>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</si>
  <si>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</si>
  <si>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</si>
  <si>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</si>
  <si>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</si>
  <si>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</si>
  <si>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</si>
  <si>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</si>
  <si>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</si>
  <si>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</si>
  <si>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</si>
  <si>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</si>
  <si>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</si>
  <si>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</si>
  <si>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</si>
  <si>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</si>
  <si>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</si>
  <si>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</si>
  <si>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</si>
  <si>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</si>
  <si>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</si>
  <si>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</si>
  <si>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</si>
  <si>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</si>
  <si>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</si>
  <si>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</si>
  <si>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</si>
  <si>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</si>
  <si>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</si>
  <si>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</si>
  <si>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</si>
  <si>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</si>
  <si>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</si>
  <si>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</si>
  <si>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</si>
  <si>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</si>
  <si>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</si>
  <si>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</si>
  <si>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</si>
  <si>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</si>
  <si>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</si>
  <si>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</si>
  <si>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</si>
  <si>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</si>
  <si>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</si>
  <si>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</si>
  <si>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</si>
  <si>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</si>
  <si>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</si>
  <si>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</si>
  <si>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</si>
  <si>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</si>
  <si>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</si>
  <si>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</si>
  <si>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</si>
  <si>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</si>
  <si>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</si>
  <si>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</si>
  <si>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</si>
  <si>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</si>
  <si>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</si>
  <si>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</si>
  <si>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</si>
  <si>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</si>
  <si>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</si>
  <si>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</si>
  <si>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</si>
  <si>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</si>
  <si>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</si>
  <si>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</si>
  <si>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</si>
  <si>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</si>
  <si>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</si>
  <si>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</si>
  <si>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</si>
  <si>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</si>
  <si>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</si>
  <si>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</si>
  <si>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</si>
  <si>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</si>
  <si>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</si>
  <si>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</si>
  <si>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</si>
  <si>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</si>
  <si>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</si>
  <si>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</si>
  <si>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</si>
  <si>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</si>
  <si>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</si>
  <si>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</si>
  <si>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</si>
  <si>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</si>
  <si>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</si>
  <si>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</si>
  <si>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</si>
  <si>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</si>
  <si>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</si>
  <si>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</si>
  <si>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</si>
  <si>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</si>
  <si>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</si>
  <si>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</si>
  <si>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</si>
  <si>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</si>
  <si>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</si>
  <si>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</si>
  <si>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</si>
  <si>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</si>
  <si>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</si>
  <si>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</si>
  <si>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</si>
  <si>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</si>
  <si>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</si>
  <si>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</si>
  <si>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</si>
  <si>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</si>
  <si>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</si>
  <si>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</si>
  <si>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</si>
  <si>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</si>
  <si>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</si>
  <si>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</si>
  <si>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</si>
  <si>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</si>
  <si>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</si>
  <si>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</si>
  <si>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</si>
  <si>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</si>
  <si>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</si>
  <si>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</si>
  <si>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</si>
  <si>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</si>
  <si>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</si>
  <si>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</si>
  <si>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</si>
  <si>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</si>
  <si>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</si>
  <si>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</si>
  <si>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</si>
  <si>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</si>
  <si>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</si>
  <si>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</si>
  <si>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</si>
  <si>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</si>
  <si>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</si>
  <si>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</si>
  <si>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</si>
  <si>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</si>
  <si>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</si>
  <si>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</si>
  <si>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</si>
  <si>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</si>
  <si>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</si>
  <si>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</si>
  <si>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</si>
  <si>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</si>
  <si>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</si>
  <si>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</si>
  <si>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</si>
  <si>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</si>
  <si>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</si>
  <si>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</si>
  <si>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</si>
  <si>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</si>
  <si>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</si>
  <si>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</si>
  <si>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</si>
  <si>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</si>
  <si>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</si>
  <si>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</si>
  <si>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</si>
  <si>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</si>
  <si>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</si>
  <si>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</si>
  <si>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</si>
  <si>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</si>
  <si>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</si>
  <si>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</si>
  <si>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</si>
  <si>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</si>
  <si>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</si>
  <si>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</si>
  <si>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</si>
  <si>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</si>
  <si>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</si>
  <si>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</si>
  <si>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</si>
  <si>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</si>
  <si>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</si>
  <si>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</si>
  <si>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</si>
  <si>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</si>
  <si>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</si>
  <si>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</si>
  <si>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</si>
  <si>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</si>
  <si>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</si>
  <si>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</si>
  <si>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</si>
  <si>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</si>
  <si>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</si>
  <si>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</si>
  <si>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</si>
  <si>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</si>
  <si>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</si>
  <si>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</si>
  <si>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</si>
  <si>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</si>
  <si>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</si>
  <si>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</si>
  <si>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</si>
  <si>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</si>
  <si>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</si>
  <si>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</si>
  <si>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</si>
  <si>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</si>
  <si>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</si>
  <si>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</si>
  <si>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</si>
  <si>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</si>
  <si>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</si>
  <si>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</si>
  <si>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</si>
  <si>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</si>
  <si>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</si>
  <si>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</si>
  <si>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</si>
  <si>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</si>
  <si>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</si>
  <si>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</si>
  <si>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</si>
  <si>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</si>
  <si>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</si>
  <si>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</si>
  <si>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</si>
  <si>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</si>
  <si>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</si>
  <si>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</si>
  <si>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</si>
  <si>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</si>
  <si>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</si>
  <si>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</si>
  <si>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</si>
  <si>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</si>
  <si>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</si>
  <si>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</si>
  <si>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</si>
  <si>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</si>
  <si>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</si>
  <si>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</si>
  <si>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</si>
  <si>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</si>
  <si>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</si>
  <si>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</si>
  <si>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</si>
  <si>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</si>
  <si>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</si>
  <si>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</si>
  <si>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</si>
  <si>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</si>
  <si>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</si>
  <si>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</si>
  <si>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</si>
  <si>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</si>
  <si>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</si>
  <si>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</si>
  <si>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</si>
  <si>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</si>
  <si>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</si>
  <si>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</si>
  <si>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</si>
  <si>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</si>
  <si>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</si>
  <si>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</si>
  <si>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</si>
  <si>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</si>
  <si>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</si>
  <si>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</si>
  <si>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</si>
  <si>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</si>
  <si>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</si>
  <si>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</si>
  <si>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</si>
  <si>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</si>
  <si>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</si>
  <si>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</si>
  <si>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</si>
  <si>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</si>
  <si>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</si>
  <si>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</si>
  <si>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</si>
  <si>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</si>
  <si>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</si>
  <si>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</si>
  <si>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</si>
  <si>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</si>
  <si>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</si>
  <si>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</si>
  <si>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</si>
  <si>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</si>
  <si>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</si>
  <si>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</si>
  <si>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</si>
  <si>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</si>
  <si>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</si>
  <si>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</si>
  <si>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</si>
  <si>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</si>
  <si>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</si>
  <si>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</si>
  <si>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</si>
  <si>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</si>
  <si>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</si>
  <si>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</si>
  <si>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</si>
  <si>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</si>
  <si>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</si>
  <si>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</si>
  <si>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</si>
  <si>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</si>
  <si>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</si>
  <si>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</si>
  <si>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</si>
  <si>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</si>
  <si>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</si>
  <si>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</si>
  <si>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</si>
  <si>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</si>
  <si>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</si>
  <si>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</si>
  <si>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</si>
  <si>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</si>
  <si>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</si>
  <si>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</si>
  <si>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</si>
  <si>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</si>
  <si>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</si>
  <si>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</si>
  <si>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</si>
  <si>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</si>
  <si>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</si>
  <si>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</si>
  <si>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</si>
  <si>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</si>
  <si>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</si>
  <si>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</si>
  <si>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</si>
  <si>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</si>
  <si>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</si>
  <si>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</si>
  <si>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</si>
  <si>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</si>
  <si>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</si>
  <si>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</si>
  <si>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</si>
  <si>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</si>
  <si>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</si>
  <si>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</si>
  <si>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</si>
  <si>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</si>
  <si>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</si>
  <si>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</si>
  <si>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</si>
  <si>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</si>
  <si>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</si>
  <si>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</si>
  <si>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</si>
  <si>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</si>
  <si>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</si>
  <si>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</si>
  <si>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</si>
  <si>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</si>
  <si>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</si>
  <si>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</si>
  <si>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</si>
  <si>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</si>
  <si>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</si>
  <si>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</si>
  <si>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</si>
  <si>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</si>
  <si>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</si>
  <si>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</si>
  <si>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</si>
  <si>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</si>
  <si>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</si>
  <si>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</si>
  <si>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</si>
  <si>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</si>
  <si>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</si>
  <si>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</si>
  <si>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</si>
  <si>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</si>
  <si>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</si>
  <si>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</si>
  <si>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</si>
  <si>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</si>
  <si>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</si>
  <si>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</si>
  <si>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</si>
  <si>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</si>
  <si>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</si>
  <si>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</si>
  <si>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</si>
  <si>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</si>
  <si>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</si>
  <si>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</si>
  <si>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</si>
  <si>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</si>
  <si>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</si>
  <si>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</si>
  <si>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</si>
  <si>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</si>
  <si>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</si>
  <si>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</si>
  <si>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</si>
  <si>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</si>
  <si>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</si>
  <si>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</si>
  <si>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</si>
  <si>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</si>
  <si>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</si>
  <si>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</si>
  <si>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</si>
  <si>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</si>
  <si>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</si>
  <si>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</si>
  <si>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</si>
  <si>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</si>
  <si>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</si>
  <si>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</si>
  <si>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</si>
  <si>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</si>
  <si>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</si>
  <si>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</si>
  <si>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</si>
  <si>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</si>
  <si>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</si>
  <si>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</si>
  <si>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</si>
  <si>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</si>
  <si>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</si>
  <si>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</si>
  <si>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</si>
  <si>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</si>
  <si>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</si>
  <si>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</si>
  <si>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</si>
  <si>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</si>
  <si>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</si>
  <si>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</si>
  <si>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</si>
  <si>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</si>
  <si>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</si>
  <si>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</si>
  <si>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</si>
  <si>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</si>
  <si>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</si>
  <si>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</si>
  <si>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</si>
  <si>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</si>
  <si>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</si>
  <si>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</si>
  <si>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</si>
  <si>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</si>
  <si>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</si>
  <si>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</si>
  <si>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</si>
  <si>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</si>
  <si>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</si>
  <si>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</si>
  <si>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</si>
  <si>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</si>
  <si>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</si>
  <si>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</si>
  <si>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</si>
  <si>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</si>
  <si>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</si>
  <si>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</si>
  <si>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</si>
  <si>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</si>
  <si>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</si>
  <si>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</si>
  <si>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</si>
  <si>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</si>
  <si>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</si>
  <si>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</si>
  <si>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</si>
  <si>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</si>
  <si>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</si>
  <si>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</si>
  <si>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</si>
  <si>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</si>
  <si>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</si>
  <si>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</si>
  <si>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</si>
  <si>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</si>
  <si>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</si>
  <si>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</si>
  <si>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</si>
  <si>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</si>
  <si>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</si>
  <si>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</si>
  <si>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</si>
  <si>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</si>
  <si>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</si>
  <si>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</si>
  <si>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</si>
  <si>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</si>
  <si>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</si>
  <si>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</si>
  <si>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</si>
  <si>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</si>
  <si>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</si>
  <si>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</si>
  <si>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</si>
  <si>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</si>
  <si>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</si>
  <si>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</si>
  <si>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</si>
  <si>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</si>
  <si>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</si>
  <si>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</si>
  <si>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</si>
  <si>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</si>
  <si>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</si>
  <si>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</si>
  <si>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</si>
  <si>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</si>
  <si>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</si>
  <si>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</si>
  <si>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</si>
  <si>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</si>
  <si>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</si>
  <si>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</si>
  <si>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</si>
  <si>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</si>
  <si>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</si>
  <si>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</si>
  <si>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</si>
  <si>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</si>
  <si>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</si>
  <si>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</si>
  <si>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</si>
  <si>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</si>
  <si>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</si>
  <si>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</si>
  <si>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</si>
  <si>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</si>
  <si>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</si>
  <si>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</si>
  <si>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</si>
  <si>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</si>
  <si>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</si>
  <si>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</si>
  <si>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</si>
  <si>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</si>
  <si>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</si>
  <si>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</si>
  <si>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</si>
  <si>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</si>
  <si>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</si>
  <si>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</si>
  <si>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</si>
  <si>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</si>
  <si>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</si>
  <si>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</si>
  <si>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</si>
  <si>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</si>
  <si>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</si>
  <si>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</si>
  <si>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</si>
  <si>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</si>
  <si>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</si>
  <si>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</si>
  <si>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</si>
  <si>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</si>
  <si>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</si>
  <si>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</si>
  <si>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</si>
  <si>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</si>
  <si>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</si>
  <si>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</si>
  <si>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</si>
  <si>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</si>
  <si>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</si>
  <si>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</si>
  <si>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</si>
  <si>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</si>
  <si>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</si>
  <si>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</si>
  <si>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</si>
  <si>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</si>
  <si>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</si>
  <si>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</si>
  <si>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</si>
  <si>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</si>
  <si>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</si>
  <si>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</si>
  <si>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</si>
  <si>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</si>
  <si>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</si>
  <si>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</si>
  <si>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</si>
  <si>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</si>
  <si>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</si>
  <si>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</si>
  <si>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</si>
  <si>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</si>
  <si>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</si>
  <si>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</si>
  <si>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</si>
  <si>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</si>
  <si>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</si>
  <si>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</si>
  <si>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</si>
  <si>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</si>
  <si>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</si>
  <si>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</si>
  <si>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</si>
  <si>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</si>
  <si>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</si>
  <si>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</si>
  <si>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</si>
  <si>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</si>
  <si>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</si>
  <si>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</si>
  <si>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</si>
  <si>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</si>
  <si>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</si>
  <si>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</si>
  <si>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</si>
  <si>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</si>
  <si>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</si>
  <si>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</si>
  <si>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</si>
  <si>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</si>
  <si>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</si>
  <si>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</si>
  <si>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</si>
  <si>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</si>
  <si>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</si>
  <si>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</si>
  <si>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</si>
  <si>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</si>
  <si>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</si>
  <si>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</si>
  <si>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</si>
  <si>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</si>
  <si>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</si>
  <si>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</si>
  <si>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</si>
  <si>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</si>
  <si>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</si>
  <si>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</si>
  <si>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</si>
  <si>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</si>
  <si>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</si>
  <si>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</si>
  <si>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</si>
  <si>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</si>
  <si>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</si>
  <si>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</si>
  <si>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</si>
  <si>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</si>
  <si>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</si>
  <si>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</si>
  <si>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</si>
  <si>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</si>
  <si>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</si>
  <si>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</si>
  <si>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</si>
  <si>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</si>
  <si>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</si>
  <si>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</si>
  <si>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</si>
  <si>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</si>
  <si>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</si>
  <si>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</si>
  <si>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</si>
  <si>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</si>
  <si>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</si>
  <si>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</si>
  <si>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</si>
  <si>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</si>
  <si>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</si>
  <si>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</si>
  <si>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</si>
  <si>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</si>
  <si>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</si>
  <si>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</si>
  <si>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</si>
  <si>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</si>
  <si>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</si>
  <si>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</si>
  <si>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</si>
  <si>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</si>
  <si>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</si>
  <si>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</si>
  <si>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</si>
  <si>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</si>
  <si>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</si>
  <si>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</si>
  <si>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</si>
  <si>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</si>
  <si>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</si>
  <si>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</si>
  <si>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</si>
  <si>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</si>
  <si>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</si>
  <si>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</si>
  <si>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</si>
  <si>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</si>
  <si>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</si>
  <si>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</si>
  <si>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</si>
  <si>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</si>
  <si>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</si>
  <si>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</si>
  <si>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</si>
  <si>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</si>
  <si>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</si>
  <si>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</si>
  <si>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</si>
  <si>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</si>
  <si>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</si>
  <si>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</si>
  <si>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</si>
  <si>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</si>
  <si>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</si>
  <si>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</si>
  <si>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</si>
  <si>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</si>
  <si>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</si>
  <si>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</si>
  <si>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</si>
  <si>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</si>
  <si>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</si>
  <si>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</si>
  <si>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</si>
  <si>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</si>
  <si>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</si>
  <si>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</si>
  <si>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</si>
  <si>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</si>
  <si>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</si>
  <si>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</si>
  <si>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</si>
  <si>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</si>
  <si>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</si>
  <si>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</si>
  <si>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</si>
  <si>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</si>
  <si>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</si>
  <si>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</si>
  <si>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</si>
  <si>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</si>
  <si>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</si>
  <si>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</si>
  <si>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</si>
  <si>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</si>
  <si>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</si>
  <si>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</si>
  <si>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</si>
  <si>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</si>
  <si>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</si>
  <si>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</si>
  <si>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</si>
  <si>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</si>
  <si>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</si>
  <si>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</si>
  <si>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</si>
  <si>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</si>
  <si>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</si>
  <si>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</si>
  <si>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</si>
  <si>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</si>
  <si>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</si>
  <si>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</si>
  <si>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</si>
  <si>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</si>
  <si>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</si>
  <si>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</si>
  <si>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</si>
  <si>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</si>
  <si>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</si>
  <si>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</si>
  <si>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</si>
  <si>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</si>
  <si>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</si>
  <si>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</si>
  <si>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</si>
  <si>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</si>
  <si>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</si>
  <si>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</si>
  <si>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</si>
  <si>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</si>
  <si>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</si>
  <si>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</si>
  <si>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</si>
  <si>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</si>
  <si>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</si>
  <si>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</si>
  <si>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</si>
  <si>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</si>
  <si>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</si>
  <si>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</si>
  <si>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</si>
  <si>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</si>
  <si>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</si>
  <si>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</si>
  <si>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</si>
  <si>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</si>
  <si>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</si>
  <si>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</si>
  <si>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</si>
  <si>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</si>
  <si>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</si>
  <si>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</si>
  <si>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</si>
  <si>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</si>
  <si>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</si>
  <si>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</si>
  <si>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</si>
  <si>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</si>
  <si>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</si>
  <si>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</si>
  <si>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</si>
  <si>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</si>
  <si>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</si>
  <si>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</si>
  <si>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</si>
  <si>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</si>
  <si>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</si>
  <si>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</si>
  <si>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</si>
  <si>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</si>
  <si>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</si>
  <si>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</si>
  <si>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</si>
  <si>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</si>
  <si>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</si>
  <si>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</si>
  <si>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</si>
  <si>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</si>
  <si>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</si>
  <si>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</si>
  <si>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</si>
  <si>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</si>
  <si>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</si>
  <si>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</si>
  <si>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</si>
  <si>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</si>
  <si>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</si>
  <si>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</si>
  <si>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</si>
  <si>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</si>
  <si>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</si>
  <si>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</si>
  <si>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</si>
  <si>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</si>
  <si>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</si>
  <si>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</si>
  <si>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</si>
  <si>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</si>
  <si>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</si>
  <si>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</si>
  <si>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</si>
  <si>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</si>
  <si>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</si>
  <si>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</si>
  <si>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</si>
  <si>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</si>
  <si>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</si>
  <si>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</si>
  <si>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</si>
  <si>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</si>
  <si>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</si>
  <si>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</si>
  <si>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</si>
  <si>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</si>
  <si>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</si>
  <si>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</si>
  <si>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</si>
  <si>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</si>
  <si>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</si>
  <si>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</si>
  <si>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</si>
  <si>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</si>
  <si>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</si>
  <si>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</si>
  <si>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</si>
  <si>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</si>
  <si>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</si>
  <si>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</si>
  <si>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</si>
  <si>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</si>
  <si>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</si>
  <si>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</si>
  <si>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</si>
  <si>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</si>
  <si>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</si>
  <si>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</si>
  <si>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</si>
  <si>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</si>
  <si>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</si>
  <si>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</si>
  <si>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</si>
  <si>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</si>
  <si>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</si>
  <si>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</si>
  <si>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</si>
  <si>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</si>
  <si>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</si>
  <si>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</si>
  <si>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</si>
  <si>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</si>
  <si>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</si>
  <si>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</si>
  <si>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</si>
  <si>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</si>
  <si>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</si>
  <si>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</si>
  <si>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</si>
  <si>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</si>
  <si>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</si>
  <si>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</si>
  <si>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</si>
  <si>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</si>
  <si>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</si>
  <si>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</si>
  <si>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</si>
  <si>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</si>
  <si>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</si>
  <si>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</si>
  <si>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</si>
  <si>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</si>
  <si>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</si>
  <si>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</si>
  <si>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</si>
  <si>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</si>
  <si>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</si>
  <si>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</si>
  <si>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</si>
  <si>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</si>
  <si>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</si>
  <si>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</si>
  <si>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</si>
  <si>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</si>
  <si>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</si>
  <si>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</si>
  <si>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</si>
  <si>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</si>
  <si>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</si>
  <si>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</si>
  <si>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</si>
  <si>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</si>
  <si>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</si>
  <si>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</si>
  <si>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</si>
  <si>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</si>
  <si>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</si>
  <si>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</si>
  <si>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</si>
  <si>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</si>
  <si>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</si>
  <si>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</si>
  <si>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</si>
  <si>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</si>
  <si>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</si>
  <si>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</si>
  <si>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</si>
  <si>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</si>
  <si>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</si>
  <si>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</si>
  <si>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</si>
  <si>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</si>
  <si>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</si>
  <si>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</si>
  <si>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</si>
  <si>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</si>
  <si>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</si>
  <si>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</si>
  <si>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</si>
  <si>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</si>
  <si>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</si>
  <si>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</si>
  <si>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</si>
  <si>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</si>
  <si>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</si>
  <si>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</si>
  <si>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</si>
  <si>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</si>
  <si>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</si>
  <si>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</si>
  <si>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</si>
  <si>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</si>
  <si>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</si>
  <si>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</si>
  <si>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</si>
  <si>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</si>
  <si>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</si>
  <si>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</si>
  <si>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</si>
  <si>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</si>
  <si>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</si>
  <si>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</si>
  <si>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</si>
  <si>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</si>
  <si>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</si>
  <si>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</si>
  <si>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</si>
  <si>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</si>
  <si>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</si>
  <si>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</si>
  <si>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</si>
  <si>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</si>
  <si>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</si>
  <si>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</si>
  <si>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</si>
  <si>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</si>
  <si>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</si>
  <si>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</si>
  <si>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</si>
  <si>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</si>
  <si>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</si>
  <si>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</si>
  <si>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</si>
  <si>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</si>
  <si>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</si>
  <si>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</si>
  <si>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</si>
  <si>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</si>
  <si>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</si>
  <si>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</si>
  <si>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</si>
  <si>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</si>
  <si>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</si>
  <si>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</si>
  <si>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</si>
  <si>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</si>
  <si>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</si>
  <si>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</si>
  <si>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</si>
  <si>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</si>
  <si>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</si>
  <si>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</si>
  <si>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</si>
  <si>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</si>
  <si>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</si>
  <si>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</si>
  <si>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</si>
  <si>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</si>
  <si>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</si>
  <si>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</si>
  <si>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</si>
  <si>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</si>
  <si>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</si>
  <si>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</si>
  <si>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</si>
  <si>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</si>
  <si>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</si>
  <si>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</si>
  <si>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</si>
  <si>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</si>
  <si>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</si>
  <si>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</si>
  <si>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</si>
  <si>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</si>
  <si>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</si>
  <si>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</si>
  <si>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</si>
  <si>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</si>
  <si>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</si>
  <si>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</si>
  <si>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</si>
  <si>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</si>
  <si>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</si>
  <si>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</si>
  <si>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</si>
  <si>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</si>
  <si>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</si>
  <si>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</si>
  <si>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</si>
  <si>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</si>
  <si>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</si>
  <si>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</si>
  <si>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</si>
  <si>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</si>
  <si>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</si>
  <si>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</si>
  <si>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</si>
  <si>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</si>
  <si>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</si>
  <si>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</si>
  <si>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</si>
  <si>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</si>
  <si>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</si>
  <si>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</si>
  <si>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</si>
  <si>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</si>
  <si>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</si>
  <si>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</si>
  <si>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</si>
  <si>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</si>
  <si>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</si>
  <si>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</si>
  <si>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</si>
  <si>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</si>
  <si>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</si>
  <si>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</si>
  <si>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</si>
  <si>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</si>
  <si>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</si>
  <si>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</si>
  <si>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</si>
  <si>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</si>
  <si>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</si>
  <si>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</si>
  <si>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</si>
  <si>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</si>
  <si>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</si>
  <si>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</si>
  <si>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</si>
  <si>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</si>
  <si>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</si>
  <si>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</si>
  <si>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</si>
  <si>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</si>
  <si>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</si>
  <si>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</si>
  <si>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</si>
  <si>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</si>
  <si>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</si>
  <si>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</si>
  <si>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</si>
  <si>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</si>
  <si>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</si>
  <si>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</si>
  <si>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</si>
  <si>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</si>
  <si>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</si>
  <si>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</si>
  <si>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</si>
  <si>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</si>
  <si>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</si>
  <si>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</si>
  <si>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</si>
  <si>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</si>
  <si>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</si>
  <si>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</si>
  <si>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</si>
  <si>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</si>
  <si>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</si>
  <si>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</si>
  <si>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</si>
  <si>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</si>
  <si>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</si>
  <si>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</si>
  <si>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</si>
  <si>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</si>
  <si>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</si>
  <si>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</si>
  <si>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</si>
  <si>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</si>
  <si>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</si>
  <si>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</si>
  <si>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</si>
  <si>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</si>
  <si>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</si>
  <si>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</si>
  <si>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</si>
  <si>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</si>
  <si>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</si>
  <si>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</si>
  <si>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</si>
  <si>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</si>
  <si>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</si>
  <si>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</si>
  <si>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</si>
  <si>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</si>
  <si>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</si>
  <si>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</si>
  <si>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</si>
  <si>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</si>
  <si>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</si>
  <si>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</si>
  <si>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</si>
  <si>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</si>
  <si>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</si>
  <si>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</si>
  <si>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</si>
  <si>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</si>
  <si>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</si>
  <si>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</si>
  <si>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</si>
  <si>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</si>
  <si>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</si>
  <si>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</si>
  <si>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</si>
  <si>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</si>
  <si>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</si>
  <si>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</si>
  <si>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</si>
  <si>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</si>
  <si>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</si>
  <si>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</si>
  <si>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</si>
  <si>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</si>
  <si>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</si>
  <si>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</si>
  <si>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</si>
  <si>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</si>
  <si>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</si>
  <si>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</si>
  <si>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</si>
  <si>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</si>
  <si>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</si>
  <si>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</si>
  <si>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</si>
  <si>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</si>
  <si>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</si>
  <si>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</si>
  <si>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</si>
  <si>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</si>
  <si>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</si>
  <si>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</si>
  <si>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</si>
  <si>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</si>
  <si>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</si>
  <si>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</si>
  <si>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</si>
  <si>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</si>
  <si>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</si>
  <si>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</si>
  <si>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</si>
  <si>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</si>
  <si>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</si>
  <si>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</si>
  <si>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</si>
  <si>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</si>
  <si>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</si>
  <si>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</si>
  <si>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</si>
  <si>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</si>
  <si>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</si>
  <si>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</si>
  <si>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</si>
  <si>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</si>
  <si>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</si>
  <si>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</si>
  <si>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</si>
  <si>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</si>
  <si>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</si>
  <si>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</si>
  <si>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</si>
  <si>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</si>
  <si>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</si>
  <si>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</si>
  <si>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</si>
  <si>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</si>
  <si>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</si>
  <si>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</si>
  <si>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</si>
  <si>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</si>
  <si>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</si>
  <si>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</si>
  <si>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</si>
  <si>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</si>
  <si>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</si>
  <si>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</si>
  <si>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</si>
  <si>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</si>
  <si>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</si>
  <si>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</si>
  <si>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</si>
  <si>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</si>
  <si>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</si>
  <si>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</si>
  <si>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</si>
  <si>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</si>
  <si>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</si>
  <si>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</si>
  <si>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</si>
  <si>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</si>
  <si>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</si>
  <si>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</si>
  <si>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</si>
  <si>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</si>
  <si>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</si>
  <si>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</si>
  <si>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</si>
  <si>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</si>
  <si>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</si>
  <si>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</si>
  <si>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</si>
  <si>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</si>
  <si>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</si>
  <si>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</si>
  <si>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</si>
  <si>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</si>
  <si>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</si>
  <si>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</si>
  <si>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</si>
  <si>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</si>
  <si>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</si>
  <si>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</si>
  <si>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</si>
  <si>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</si>
  <si>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</si>
  <si>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</si>
  <si>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</si>
  <si>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</si>
  <si>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</si>
  <si>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</si>
  <si>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</si>
  <si>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</si>
  <si>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</si>
  <si>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</si>
  <si>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</si>
  <si>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</si>
  <si>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</si>
  <si>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</si>
  <si>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</si>
  <si>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</si>
  <si>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</si>
  <si>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</si>
  <si>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</si>
  <si>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</si>
  <si>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</si>
  <si>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</si>
  <si>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</si>
  <si>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</si>
  <si>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</si>
  <si>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</si>
  <si>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</si>
  <si>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</si>
  <si>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</si>
  <si>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</si>
  <si>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</si>
  <si>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</si>
  <si>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</si>
  <si>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</si>
  <si>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</si>
  <si>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</si>
  <si>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</si>
  <si>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</si>
  <si>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</si>
  <si>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</si>
  <si>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</si>
  <si>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</si>
  <si>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</si>
  <si>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</si>
  <si>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</si>
  <si>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</si>
  <si>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</si>
  <si>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</si>
  <si>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</si>
  <si>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</si>
  <si>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</si>
  <si>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</si>
  <si>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</si>
  <si>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</si>
  <si>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</si>
  <si>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</si>
  <si>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</si>
  <si>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</si>
  <si>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</si>
  <si>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</si>
  <si>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</si>
  <si>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</si>
  <si>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</si>
  <si>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</si>
  <si>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</si>
  <si>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</si>
  <si>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</si>
  <si>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</si>
  <si>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</si>
  <si>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</si>
  <si>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</si>
  <si>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</si>
  <si>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</si>
  <si>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</si>
  <si>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</si>
  <si>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</si>
  <si>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</si>
  <si>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</si>
  <si>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</si>
  <si>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</si>
  <si>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</si>
  <si>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</si>
  <si>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</si>
  <si>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</si>
  <si>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</si>
  <si>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</si>
  <si>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</si>
  <si>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</si>
  <si>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</si>
  <si>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</si>
  <si>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</si>
  <si>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</si>
  <si>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</si>
  <si>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</si>
  <si>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</si>
  <si>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</si>
  <si>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</si>
  <si>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</si>
  <si>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</si>
  <si>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</si>
  <si>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</si>
  <si>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</si>
  <si>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</si>
  <si>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</si>
  <si>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</si>
  <si>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</si>
  <si>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</si>
  <si>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</si>
  <si>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</si>
  <si>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</si>
  <si>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</si>
  <si>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</si>
  <si>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</si>
  <si>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</si>
  <si>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</si>
  <si>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</si>
  <si>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</si>
  <si>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</si>
  <si>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</si>
  <si>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</si>
  <si>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</si>
  <si>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</si>
  <si>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</si>
  <si>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</si>
  <si>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</si>
  <si>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</si>
  <si>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</si>
  <si>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</si>
  <si>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</si>
  <si>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</si>
  <si>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</si>
  <si>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</si>
  <si>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</si>
  <si>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</si>
  <si>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</si>
  <si>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</si>
  <si>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</si>
  <si>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</si>
  <si>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</si>
  <si>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</si>
  <si>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</si>
  <si>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</si>
  <si>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</si>
  <si>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</si>
  <si>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</si>
  <si>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</si>
  <si>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</si>
  <si>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</si>
  <si>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</si>
  <si>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</si>
  <si>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</si>
  <si>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</si>
  <si>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</si>
  <si>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</si>
  <si>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</si>
  <si>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</si>
  <si>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</si>
  <si>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</si>
  <si>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</si>
  <si>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</si>
  <si>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</si>
  <si>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</si>
  <si>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</si>
  <si>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</si>
  <si>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</si>
  <si>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</si>
  <si>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</si>
  <si>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</si>
  <si>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</si>
  <si>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</si>
  <si>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</si>
  <si>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</si>
  <si>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</si>
  <si>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</si>
  <si>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</si>
  <si>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</si>
  <si>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</si>
  <si>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</si>
  <si>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</si>
  <si>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</si>
  <si>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</si>
  <si>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</si>
  <si>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</si>
  <si>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</si>
  <si>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</si>
  <si>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</si>
  <si>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</si>
  <si>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</si>
  <si>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</si>
  <si>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</si>
  <si>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</si>
  <si>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</si>
  <si>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</si>
  <si>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</si>
  <si>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</si>
  <si>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</si>
  <si>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</si>
  <si>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</si>
  <si>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</si>
  <si>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</si>
  <si>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</si>
  <si>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</si>
  <si>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</si>
  <si>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</si>
  <si>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</si>
  <si>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</si>
  <si>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</si>
  <si>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</si>
  <si>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</si>
  <si>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</si>
  <si>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</si>
  <si>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</si>
  <si>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</si>
  <si>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</si>
  <si>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</si>
  <si>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</si>
  <si>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</si>
  <si>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</si>
  <si>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</si>
  <si>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</si>
  <si>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</si>
  <si>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</si>
  <si>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</si>
  <si>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</si>
  <si>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</si>
  <si>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</si>
  <si>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</si>
  <si>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</si>
  <si>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</si>
  <si>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</si>
  <si>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</si>
  <si>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</si>
  <si>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</si>
  <si>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</si>
  <si>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</si>
  <si>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</si>
  <si>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</si>
  <si>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</si>
  <si>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</si>
  <si>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</si>
  <si>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</si>
  <si>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</si>
  <si>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</si>
  <si>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</si>
  <si>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</si>
  <si>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</si>
  <si>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</si>
  <si>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</si>
  <si>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</si>
  <si>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</si>
  <si>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</si>
  <si>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</si>
  <si>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</si>
  <si>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</si>
  <si>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</si>
  <si>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</si>
  <si>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</si>
  <si>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</si>
  <si>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</si>
  <si>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</si>
  <si>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</si>
  <si>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</si>
  <si>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</si>
  <si>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</si>
  <si>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</si>
  <si>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</si>
  <si>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</si>
  <si>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</si>
  <si>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</si>
  <si>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</si>
  <si>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</si>
  <si>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</si>
  <si>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</si>
  <si>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</si>
  <si>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</si>
  <si>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</si>
  <si>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</si>
  <si>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</si>
  <si>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</si>
  <si>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</si>
  <si>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</si>
  <si>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</si>
  <si>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</si>
  <si>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</si>
  <si>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</si>
  <si>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</si>
  <si>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</si>
  <si>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</si>
  <si>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</si>
  <si>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</si>
  <si>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</si>
  <si>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</si>
  <si>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</si>
  <si>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</si>
  <si>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</si>
  <si>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</si>
  <si>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</si>
  <si>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</si>
  <si>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</si>
  <si>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</si>
  <si>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</si>
  <si>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</si>
  <si>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</si>
  <si>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</si>
  <si>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</si>
  <si>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</si>
  <si>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</si>
  <si>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</si>
  <si>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</si>
  <si>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</si>
  <si>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</si>
  <si>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</si>
  <si>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</si>
  <si>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</si>
  <si>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</si>
  <si>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</si>
  <si>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</si>
  <si>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</si>
  <si>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</si>
  <si>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</si>
  <si>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</si>
  <si>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</si>
  <si>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</si>
  <si>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</si>
  <si>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</si>
  <si>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</si>
  <si>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</si>
  <si>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</si>
  <si>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</si>
  <si>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</si>
  <si>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</si>
  <si>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</si>
  <si>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</si>
  <si>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</si>
  <si>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</si>
  <si>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</si>
  <si>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</si>
  <si>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</si>
  <si>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</si>
  <si>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</si>
  <si>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</si>
  <si>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</si>
  <si>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</si>
  <si>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</si>
  <si>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</si>
  <si>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</si>
  <si>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</si>
  <si>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</si>
  <si>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</si>
  <si>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</si>
  <si>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</si>
  <si>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</si>
  <si>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</si>
  <si>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</si>
  <si>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</si>
  <si>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</si>
  <si>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</si>
  <si>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</si>
  <si>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</si>
  <si>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</si>
  <si>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</si>
  <si>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</si>
  <si>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</si>
  <si>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</si>
  <si>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</si>
  <si>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</si>
  <si>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</si>
  <si>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</si>
  <si>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</si>
  <si>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</si>
  <si>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</si>
  <si>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</si>
  <si>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</si>
  <si>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</si>
  <si>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</si>
  <si>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</si>
  <si>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</si>
  <si>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</si>
  <si>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</si>
  <si>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</si>
  <si>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</si>
  <si>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</si>
  <si>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</si>
  <si>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</si>
  <si>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</si>
  <si>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</si>
  <si>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</si>
  <si>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</si>
  <si>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</si>
  <si>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</si>
  <si>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</si>
  <si>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</si>
  <si>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</si>
  <si>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</si>
  <si>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</si>
  <si>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</si>
  <si>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</si>
  <si>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</si>
  <si>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</si>
  <si>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</si>
  <si>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</si>
  <si>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</si>
  <si>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</si>
  <si>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</si>
  <si>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</si>
  <si>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</si>
  <si>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</si>
  <si>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</si>
  <si>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</si>
  <si>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</si>
  <si>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</si>
  <si>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</si>
  <si>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</si>
  <si>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</si>
  <si>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</si>
  <si>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</si>
  <si>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</si>
  <si>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</si>
  <si>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</si>
  <si>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</si>
  <si>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</si>
  <si>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</si>
  <si>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</si>
  <si>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</si>
  <si>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</si>
  <si>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</si>
  <si>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</si>
  <si>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</si>
  <si>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</si>
  <si>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</si>
  <si>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</si>
  <si>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</si>
  <si>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</si>
  <si>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</si>
  <si>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</si>
  <si>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</si>
  <si>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</si>
  <si>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</si>
  <si>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</si>
  <si>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</si>
  <si>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</si>
  <si>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</si>
  <si>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</si>
  <si>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</si>
  <si>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</si>
  <si>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</si>
  <si>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</si>
  <si>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</si>
  <si>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</si>
  <si>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</si>
  <si>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</si>
  <si>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</si>
  <si>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</si>
  <si>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</si>
  <si>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</si>
  <si>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</si>
  <si>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</si>
  <si>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</si>
  <si>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</si>
  <si>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</si>
  <si>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</si>
  <si>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</si>
  <si>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</si>
  <si>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</si>
  <si>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</si>
  <si>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</si>
  <si>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</si>
  <si>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</si>
  <si>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</si>
  <si>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</si>
  <si>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</si>
  <si>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</si>
  <si>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</si>
  <si>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</si>
  <si>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</si>
  <si>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</si>
  <si>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</si>
  <si>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</si>
  <si>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</si>
  <si>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</si>
  <si>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</si>
  <si>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</si>
  <si>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</si>
  <si>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</si>
  <si>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</si>
  <si>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</si>
  <si>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</si>
  <si>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</si>
  <si>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</si>
  <si>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</si>
  <si>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</si>
  <si>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</si>
  <si>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</si>
  <si>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</si>
  <si>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</si>
  <si>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</si>
  <si>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</si>
  <si>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</si>
  <si>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</si>
  <si>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</si>
  <si>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</si>
  <si>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</si>
  <si>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</si>
  <si>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</si>
  <si>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</si>
  <si>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</si>
  <si>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</si>
  <si>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</si>
  <si>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</si>
  <si>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</si>
  <si>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</si>
  <si>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</si>
  <si>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</si>
  <si>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</si>
  <si>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</si>
  <si>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</si>
  <si>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</si>
  <si>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</si>
  <si>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</si>
  <si>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</si>
  <si>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</si>
  <si>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</si>
  <si>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</si>
  <si>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</si>
  <si>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</si>
  <si>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</si>
  <si>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</si>
  <si>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</si>
  <si>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</si>
  <si>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</si>
  <si>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</si>
  <si>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</si>
  <si>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</si>
  <si>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</si>
  <si>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</si>
  <si>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</si>
  <si>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</si>
  <si>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</si>
  <si>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</si>
  <si>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</si>
  <si>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</si>
  <si>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</si>
  <si>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</si>
  <si>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</si>
  <si>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</si>
  <si>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</si>
  <si>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</si>
  <si>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</si>
  <si>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</si>
  <si>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</si>
  <si>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</si>
  <si>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</si>
  <si>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</si>
  <si>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</si>
  <si>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</si>
  <si>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</si>
  <si>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</si>
  <si>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</si>
  <si>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</si>
  <si>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</si>
  <si>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</si>
  <si>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</si>
  <si>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</si>
  <si>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</si>
  <si>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</si>
  <si>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</si>
  <si>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</si>
  <si>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</si>
  <si>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</si>
  <si>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</si>
  <si>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</si>
  <si>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</si>
  <si>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</si>
  <si>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</si>
  <si>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</si>
  <si>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</si>
  <si>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</si>
  <si>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</si>
  <si>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</si>
  <si>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</si>
  <si>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</si>
  <si>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</si>
  <si>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</si>
  <si>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</si>
  <si>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</si>
  <si>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</si>
  <si>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</si>
  <si>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</si>
  <si>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</si>
  <si>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</si>
  <si>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</si>
  <si>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</si>
  <si>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</si>
  <si>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</si>
  <si>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</si>
  <si>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</si>
  <si>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</si>
  <si>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</si>
  <si>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</si>
  <si>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</si>
  <si>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</si>
  <si>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</si>
  <si>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</si>
  <si>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</si>
  <si>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</si>
  <si>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</si>
  <si>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</si>
  <si>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</si>
  <si>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</si>
  <si>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</si>
  <si>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</si>
  <si>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</si>
  <si>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</si>
  <si>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</si>
  <si>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</si>
  <si>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</si>
  <si>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</si>
  <si>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</si>
  <si>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</si>
  <si>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</si>
  <si>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</si>
  <si>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</si>
  <si>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</si>
  <si>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</si>
  <si>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</si>
  <si>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</si>
  <si>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</si>
  <si>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</si>
  <si>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</si>
  <si>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</si>
  <si>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</si>
  <si>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</si>
  <si>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</si>
  <si>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</si>
  <si>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</si>
  <si>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</si>
  <si>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</si>
  <si>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</si>
  <si>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</si>
  <si>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</si>
  <si>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</si>
  <si>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</si>
  <si>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</si>
  <si>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</si>
  <si>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</si>
  <si>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</si>
  <si>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</si>
  <si>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</si>
  <si>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</si>
  <si>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</si>
  <si>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</si>
  <si>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</si>
  <si>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</si>
  <si>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</si>
  <si>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</si>
  <si>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</si>
  <si>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</si>
  <si>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</si>
  <si>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</si>
  <si>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</si>
  <si>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</si>
  <si>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</si>
  <si>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</si>
  <si>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</si>
  <si>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</si>
  <si>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</si>
  <si>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</si>
  <si>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</si>
  <si>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</si>
  <si>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</si>
  <si>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</si>
  <si>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</si>
  <si>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</si>
  <si>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</si>
  <si>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</si>
  <si>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</si>
  <si>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</si>
  <si>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</si>
  <si>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</si>
  <si>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</si>
  <si>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</si>
  <si>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</si>
  <si>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</si>
  <si>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</si>
  <si>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</si>
  <si>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</si>
  <si>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</si>
  <si>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</si>
  <si>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</si>
  <si>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</si>
  <si>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</si>
  <si>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</si>
  <si>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</si>
  <si>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</si>
  <si>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</si>
  <si>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</si>
  <si>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</si>
  <si>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</si>
  <si>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</si>
  <si>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</si>
  <si>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</si>
  <si>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</si>
  <si>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</si>
  <si>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</si>
  <si>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</si>
  <si>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</si>
  <si>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</si>
  <si>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</si>
  <si>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</si>
  <si>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</si>
  <si>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</si>
  <si>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</si>
  <si>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</si>
  <si>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</si>
  <si>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</si>
  <si>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</si>
  <si>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</si>
  <si>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</si>
  <si>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</si>
  <si>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</si>
  <si>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</si>
  <si>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</si>
  <si>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</si>
  <si>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</si>
  <si>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</si>
  <si>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</si>
  <si>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</si>
  <si>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</si>
  <si>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</si>
  <si>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</si>
  <si>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</si>
  <si>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</si>
  <si>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</si>
  <si>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</si>
  <si>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</si>
  <si>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</si>
  <si>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</si>
  <si>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</si>
  <si>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</si>
  <si>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</si>
  <si>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</si>
  <si>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</si>
  <si>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</si>
  <si>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</si>
  <si>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</si>
  <si>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</si>
  <si>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</si>
  <si>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</si>
  <si>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</si>
  <si>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</si>
  <si>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</si>
  <si>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</si>
  <si>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</si>
  <si>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</si>
  <si>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</si>
  <si>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</si>
  <si>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</si>
  <si>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</si>
  <si>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</si>
  <si>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</si>
  <si>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</si>
  <si>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</si>
  <si>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</si>
  <si>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</si>
  <si>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</si>
  <si>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</si>
  <si>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</si>
  <si>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</si>
  <si>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</si>
  <si>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</si>
  <si>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</si>
  <si>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</si>
  <si>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</si>
  <si>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</si>
  <si>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</si>
  <si>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</si>
  <si>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</si>
  <si>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</si>
  <si>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</si>
  <si>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</si>
  <si>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</si>
  <si>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</si>
  <si>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</si>
  <si>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</si>
  <si>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</si>
  <si>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</si>
  <si>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</si>
  <si>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</si>
  <si>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</si>
  <si>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</si>
  <si>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</si>
  <si>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</si>
  <si>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</si>
  <si>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</si>
  <si>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</si>
  <si>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</si>
  <si>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</si>
  <si>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</si>
  <si>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</si>
  <si>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</si>
  <si>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</si>
  <si>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</si>
  <si>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</si>
  <si>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</si>
  <si>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</si>
  <si>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</si>
  <si>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</si>
  <si>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</si>
  <si>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</si>
  <si>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</si>
  <si>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</si>
  <si>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</si>
  <si>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</si>
  <si>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</si>
  <si>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</si>
  <si>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</si>
  <si>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</si>
  <si>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</si>
  <si>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</si>
  <si>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</si>
  <si>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</si>
  <si>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</si>
  <si>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</si>
  <si>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</si>
  <si>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</si>
  <si>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</si>
  <si>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</si>
  <si>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</si>
  <si>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</si>
  <si>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</si>
  <si>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</si>
  <si>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</si>
  <si>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</si>
  <si>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</si>
  <si>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</si>
  <si>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</si>
  <si>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</si>
  <si>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</si>
  <si>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</si>
  <si>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</si>
  <si>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</si>
  <si>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</si>
  <si>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</si>
  <si>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</si>
  <si>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</si>
  <si>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</si>
  <si>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</si>
  <si>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</si>
  <si>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</si>
  <si>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</si>
  <si>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</si>
  <si>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</si>
  <si>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</si>
  <si>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</si>
  <si>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</si>
  <si>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</si>
  <si>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</si>
  <si>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</si>
  <si>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</si>
  <si>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</si>
  <si>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</si>
  <si>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</si>
  <si>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</si>
  <si>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</si>
  <si>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</si>
  <si>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</si>
  <si>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</si>
  <si>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</si>
  <si>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</si>
  <si>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</si>
  <si>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</si>
  <si>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</si>
  <si>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</si>
  <si>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</si>
  <si>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</si>
  <si>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</si>
  <si>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</si>
  <si>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</si>
  <si>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</si>
  <si>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</si>
  <si>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</si>
  <si>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</si>
  <si>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</si>
  <si>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</si>
  <si>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</si>
  <si>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</si>
  <si>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</si>
  <si>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</si>
  <si>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</si>
  <si>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</si>
  <si>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</si>
  <si>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</si>
  <si>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</si>
  <si>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</si>
  <si>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</si>
  <si>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</si>
  <si>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</si>
  <si>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</si>
  <si>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</si>
  <si>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</si>
  <si>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</si>
  <si>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</si>
  <si>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</si>
  <si>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</si>
  <si>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</si>
  <si>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</si>
  <si>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</si>
  <si>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</si>
  <si>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</si>
  <si>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</si>
  <si>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</si>
  <si>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</si>
  <si>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</si>
  <si>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</si>
  <si>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</si>
  <si>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</si>
  <si>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</si>
  <si>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</si>
  <si>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</si>
  <si>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</si>
  <si>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</si>
  <si>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</si>
  <si>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</si>
  <si>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</si>
  <si>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</si>
  <si>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</si>
  <si>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</si>
  <si>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</si>
  <si>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</si>
  <si>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</si>
  <si>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</si>
  <si>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</si>
  <si>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</si>
  <si>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</si>
  <si>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</si>
  <si>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</si>
  <si>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</si>
  <si>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</si>
  <si>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</si>
  <si>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</si>
  <si>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</si>
  <si>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</si>
  <si>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</si>
  <si>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</si>
  <si>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</si>
  <si>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</si>
  <si>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</si>
  <si>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</si>
  <si>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</si>
  <si>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</si>
  <si>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</si>
  <si>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</si>
  <si>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</si>
  <si>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</si>
  <si>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</si>
  <si>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</si>
  <si>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</si>
  <si>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</si>
  <si>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</si>
  <si>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</si>
  <si>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</si>
  <si>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</si>
  <si>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</si>
  <si>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</si>
  <si>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</si>
  <si>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</si>
  <si>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</si>
  <si>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</si>
  <si>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</si>
  <si>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</si>
  <si>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</si>
  <si>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</si>
  <si>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</si>
  <si>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</si>
  <si>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</si>
  <si>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</si>
  <si>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</si>
  <si>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</si>
  <si>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</si>
  <si>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</si>
  <si>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</si>
  <si>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</si>
  <si>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</si>
  <si>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</si>
  <si>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</si>
  <si>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</si>
  <si>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</si>
  <si>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</si>
  <si>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</si>
  <si>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</si>
  <si>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</si>
  <si>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</si>
  <si>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</si>
  <si>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</si>
  <si>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</si>
  <si>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</si>
  <si>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</si>
  <si>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</si>
  <si>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</si>
  <si>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</si>
  <si>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</si>
  <si>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</si>
  <si>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</si>
  <si>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</si>
  <si>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</si>
  <si>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</si>
  <si>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</si>
  <si>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</si>
  <si>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</si>
  <si>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</si>
  <si>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</si>
  <si>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</si>
  <si>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</si>
  <si>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</si>
  <si>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</si>
  <si>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</si>
  <si>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</si>
  <si>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</si>
  <si>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</si>
  <si>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</si>
  <si>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</si>
  <si>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</si>
  <si>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</si>
  <si>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</si>
  <si>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</si>
  <si>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</si>
  <si>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</si>
  <si>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</si>
  <si>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</si>
  <si>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</si>
  <si>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</si>
  <si>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</si>
  <si>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</si>
  <si>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</si>
  <si>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</si>
  <si>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</si>
  <si>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</si>
  <si>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</si>
  <si>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</si>
  <si>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</si>
  <si>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</si>
  <si>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</si>
  <si>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</si>
  <si>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</si>
  <si>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</si>
  <si>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</si>
  <si>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</si>
  <si>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</si>
  <si>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</si>
  <si>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</si>
  <si>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</si>
  <si>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</si>
  <si>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</si>
  <si>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</si>
  <si>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</si>
  <si>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</si>
  <si>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</si>
  <si>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</si>
  <si>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</si>
  <si>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</si>
  <si>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</si>
  <si>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</si>
  <si>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</si>
  <si>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</si>
  <si>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</si>
  <si>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</si>
  <si>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</si>
  <si>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</si>
  <si>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</si>
  <si>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</si>
  <si>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</si>
  <si>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</si>
  <si>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</si>
  <si>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</si>
  <si>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</si>
  <si>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</si>
  <si>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</si>
  <si>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</si>
  <si>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</si>
  <si>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</si>
  <si>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</si>
  <si>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</si>
  <si>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</si>
  <si>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</si>
  <si>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</si>
  <si>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</si>
  <si>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</si>
  <si>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</si>
  <si>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</si>
  <si>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</si>
  <si>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</si>
  <si>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</si>
  <si>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</si>
  <si>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</si>
  <si>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</si>
  <si>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</si>
  <si>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</si>
  <si>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</si>
  <si>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</si>
  <si>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</si>
  <si>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</si>
  <si>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</si>
  <si>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</si>
  <si>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</si>
  <si>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</si>
  <si>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</si>
  <si>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</si>
  <si>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</si>
  <si>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</si>
  <si>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</si>
  <si>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</si>
  <si>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</si>
  <si>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</si>
  <si>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</si>
  <si>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</si>
  <si>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</si>
  <si>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</si>
  <si>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</si>
  <si>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</si>
  <si>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</si>
  <si>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</si>
  <si>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</si>
  <si>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</si>
  <si>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</si>
  <si>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</si>
  <si>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</si>
  <si>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</si>
  <si>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</si>
  <si>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</si>
  <si>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</si>
  <si>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</si>
  <si>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</si>
  <si>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</si>
  <si>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</si>
  <si>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</si>
  <si>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</si>
  <si>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</si>
  <si>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</si>
  <si>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</si>
  <si>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</si>
  <si>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</si>
  <si>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</si>
  <si>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</si>
  <si>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</si>
  <si>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</si>
  <si>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</si>
  <si>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</si>
  <si>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</si>
  <si>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</si>
  <si>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</si>
  <si>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</si>
  <si>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</si>
  <si>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</si>
  <si>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</si>
  <si>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</si>
  <si>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</si>
  <si>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</si>
  <si>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</si>
  <si>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</si>
  <si>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</si>
  <si>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</si>
  <si>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</si>
  <si>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</si>
  <si>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</si>
  <si>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</si>
  <si>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</si>
  <si>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</si>
  <si>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</si>
  <si>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</si>
  <si>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</si>
  <si>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</si>
  <si>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</si>
  <si>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</si>
  <si>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</si>
  <si>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</si>
  <si>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</si>
  <si>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</si>
  <si>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</si>
  <si>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</si>
  <si>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</si>
  <si>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</si>
  <si>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</si>
  <si>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</si>
  <si>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</si>
  <si>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</si>
  <si>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</si>
  <si>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</si>
  <si>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</si>
  <si>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</si>
  <si>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</si>
  <si>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</si>
  <si>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</si>
  <si>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</si>
  <si>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</si>
  <si>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</si>
  <si>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</si>
  <si>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</si>
  <si>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</si>
  <si>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</si>
  <si>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</si>
  <si>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</si>
  <si>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</si>
  <si>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</si>
  <si>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</si>
  <si>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</si>
  <si>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</si>
  <si>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</si>
  <si>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</si>
  <si>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</si>
  <si>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</si>
  <si>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</si>
  <si>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</si>
  <si>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</si>
  <si>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</si>
  <si>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</si>
  <si>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</si>
  <si>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</si>
  <si>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</si>
  <si>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</si>
  <si>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</si>
  <si>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</si>
  <si>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</si>
  <si>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</si>
  <si>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</si>
  <si>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</si>
  <si>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</si>
  <si>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</si>
  <si>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</si>
  <si>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</si>
  <si>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</si>
  <si>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</si>
  <si>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</si>
  <si>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</si>
  <si>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</si>
  <si>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</si>
  <si>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</si>
  <si>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</si>
  <si>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</si>
  <si>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</si>
  <si>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</si>
  <si>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</si>
  <si>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</si>
  <si>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</si>
  <si>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</si>
  <si>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</si>
  <si>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</si>
  <si>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</si>
  <si>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</si>
  <si>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</si>
  <si>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</si>
  <si>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</si>
  <si>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</si>
  <si>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</si>
  <si>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</si>
  <si>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</si>
  <si>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</si>
  <si>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</si>
  <si>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</si>
  <si>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</si>
  <si>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</si>
  <si>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</si>
  <si>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</si>
  <si>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</si>
  <si>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</si>
  <si>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</si>
  <si>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</si>
  <si>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</si>
  <si>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</si>
  <si>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</si>
  <si>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</si>
  <si>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</si>
  <si>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</si>
  <si>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</si>
  <si>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</si>
  <si>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</si>
  <si>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</si>
  <si>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</si>
  <si>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</si>
  <si>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</si>
  <si>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</si>
  <si>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</si>
  <si>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</si>
  <si>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</si>
  <si>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</si>
  <si>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</si>
  <si>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</si>
  <si>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</si>
  <si>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</si>
  <si>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</si>
  <si>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</si>
  <si>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</si>
  <si>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</si>
  <si>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</si>
  <si>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</si>
  <si>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</si>
  <si>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</si>
  <si>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</si>
  <si>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</si>
  <si>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</si>
  <si>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</si>
  <si>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</si>
  <si>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</si>
  <si>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</si>
  <si>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</si>
  <si>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</si>
  <si>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</si>
  <si>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</si>
  <si>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</si>
  <si>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</si>
  <si>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</si>
  <si>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</si>
  <si>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</si>
  <si>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</si>
  <si>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</si>
  <si>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</si>
  <si>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</si>
  <si>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</si>
  <si>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</si>
  <si>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</si>
  <si>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</si>
  <si>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</si>
  <si>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</si>
  <si>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</si>
  <si>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</si>
  <si>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</si>
  <si>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</si>
  <si>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</si>
  <si>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</si>
  <si>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</si>
  <si>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</si>
  <si>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</si>
  <si>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</si>
  <si>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</si>
  <si>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</si>
  <si>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</si>
  <si>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</si>
  <si>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</si>
  <si>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</si>
  <si>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</si>
  <si>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</si>
  <si>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</si>
  <si>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</si>
  <si>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</si>
  <si>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</si>
  <si>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</si>
  <si>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</si>
  <si>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</si>
  <si>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</si>
  <si>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</si>
  <si>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</si>
  <si>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</si>
  <si>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</si>
  <si>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</si>
  <si>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</si>
  <si>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</si>
  <si>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</si>
  <si>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</si>
  <si>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</si>
  <si>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</si>
  <si>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</si>
  <si>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</si>
  <si>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</si>
  <si>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</si>
  <si>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</si>
  <si>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</si>
  <si>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</si>
  <si>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</si>
  <si>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</si>
  <si>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</si>
  <si>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</si>
  <si>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</si>
  <si>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</si>
  <si>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</si>
  <si>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</si>
  <si>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</si>
  <si>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</si>
  <si>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</si>
  <si>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</si>
  <si>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</si>
  <si>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</si>
  <si>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</si>
  <si>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</si>
  <si>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</si>
  <si>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</si>
  <si>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</si>
  <si>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</si>
  <si>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</si>
  <si>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</si>
  <si>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</si>
  <si>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</si>
  <si>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</si>
  <si>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</si>
  <si>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</si>
  <si>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</si>
  <si>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</si>
  <si>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</si>
  <si>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</si>
  <si>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</si>
  <si>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</si>
  <si>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</si>
  <si>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</si>
  <si>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</si>
  <si>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</si>
  <si>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</si>
  <si>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</si>
  <si>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</si>
  <si>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</si>
  <si>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</si>
  <si>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</si>
  <si>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</si>
  <si>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</si>
  <si>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</si>
  <si>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</si>
  <si>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</si>
  <si>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</si>
  <si>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</si>
  <si>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</si>
  <si>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</si>
  <si>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</si>
  <si>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</si>
  <si>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</si>
  <si>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</si>
  <si>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</si>
  <si>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</si>
  <si>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</si>
  <si>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</si>
  <si>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</si>
  <si>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</si>
  <si>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</si>
  <si>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</si>
  <si>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</si>
  <si>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</si>
  <si>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</si>
  <si>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</si>
  <si>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</si>
  <si>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</si>
  <si>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</si>
  <si>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</si>
  <si>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</si>
  <si>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</si>
  <si>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</si>
  <si>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</si>
  <si>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</si>
  <si>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</si>
  <si>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</si>
  <si>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</si>
  <si>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</si>
  <si>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</si>
  <si>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</si>
  <si>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</si>
  <si>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</si>
  <si>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</si>
  <si>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</si>
  <si>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</si>
  <si>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</si>
  <si>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</si>
  <si>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</si>
  <si>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</si>
  <si>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</si>
  <si>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</si>
  <si>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</si>
  <si>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</si>
  <si>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</si>
  <si>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</si>
  <si>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</si>
  <si>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</si>
  <si>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</si>
  <si>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</si>
  <si>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</si>
  <si>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</si>
  <si>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</si>
  <si>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</si>
  <si>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</si>
  <si>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</si>
  <si>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</si>
  <si>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</si>
  <si>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</si>
  <si>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</si>
  <si>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</si>
  <si>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</si>
  <si>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</si>
  <si>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</si>
  <si>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</si>
  <si>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</si>
  <si>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</si>
  <si>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</si>
  <si>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</si>
  <si>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</si>
  <si>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</si>
  <si>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</si>
  <si>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</si>
  <si>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</si>
  <si>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</si>
  <si>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</si>
  <si>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</si>
  <si>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</si>
  <si>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</si>
  <si>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</si>
  <si>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</si>
  <si>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</si>
  <si>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</si>
  <si>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</si>
  <si>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</si>
  <si>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</si>
  <si>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</si>
  <si>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</si>
  <si>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</si>
  <si>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</si>
  <si>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</si>
  <si>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</si>
  <si>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</si>
  <si>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</si>
  <si>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</si>
  <si>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</si>
  <si>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</si>
  <si>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</si>
  <si>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</si>
  <si>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</si>
  <si>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</si>
  <si>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</si>
  <si>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</si>
  <si>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</si>
  <si>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</si>
  <si>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</si>
  <si>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</si>
  <si>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</si>
  <si>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</si>
  <si>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</si>
  <si>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</si>
  <si>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</si>
  <si>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</si>
  <si>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</si>
  <si>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</si>
  <si>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</si>
  <si>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</si>
  <si>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</si>
  <si>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</si>
  <si>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</si>
  <si>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</si>
  <si>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</si>
  <si>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</si>
  <si>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</si>
  <si>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</si>
  <si>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</si>
  <si>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</si>
  <si>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</si>
  <si>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</si>
  <si>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</si>
  <si>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</si>
  <si>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</si>
  <si>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</si>
  <si>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</si>
  <si>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</si>
  <si>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</si>
  <si>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</si>
  <si>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</si>
  <si>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</si>
  <si>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</si>
  <si>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</si>
  <si>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</si>
  <si>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</si>
  <si>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</si>
  <si>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</si>
  <si>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</si>
  <si>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</si>
  <si>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</si>
  <si>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</si>
  <si>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</si>
  <si>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</si>
  <si>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</si>
  <si>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</si>
  <si>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</si>
  <si>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</si>
  <si>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</si>
  <si>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</si>
  <si>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</si>
  <si>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</si>
  <si>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</si>
  <si>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</si>
  <si>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</si>
  <si>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</si>
  <si>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</si>
  <si>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</si>
  <si>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</si>
  <si>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</si>
  <si>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</si>
  <si>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</si>
  <si>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</si>
  <si>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</si>
  <si>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</si>
  <si>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</si>
  <si>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</si>
  <si>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</si>
  <si>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</si>
  <si>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</si>
  <si>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</si>
  <si>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</si>
  <si>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</si>
  <si>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</si>
  <si>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</si>
  <si>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</si>
  <si>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</si>
  <si>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</si>
  <si>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</si>
  <si>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</si>
  <si>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</si>
  <si>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</si>
  <si>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</si>
  <si>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</si>
  <si>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</si>
  <si>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</si>
  <si>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</si>
  <si>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</si>
  <si>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</si>
  <si>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</si>
  <si>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</si>
  <si>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</si>
  <si>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</si>
  <si>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</si>
  <si>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</si>
  <si>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</si>
  <si>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</si>
  <si>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</si>
  <si>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</si>
  <si>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</si>
  <si>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</si>
  <si>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</si>
  <si>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</si>
  <si>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</si>
  <si>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</si>
  <si>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</si>
  <si>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</si>
  <si>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</si>
  <si>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</si>
  <si>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</si>
  <si>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</si>
  <si>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</si>
  <si>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</si>
  <si>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</si>
  <si>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</si>
  <si>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</si>
  <si>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</si>
  <si>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</si>
  <si>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</si>
  <si>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</si>
  <si>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</si>
  <si>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</si>
  <si>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</si>
  <si>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</si>
  <si>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</si>
  <si>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</si>
  <si>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</si>
  <si>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</si>
  <si>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</si>
  <si>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</si>
  <si>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</si>
  <si>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</si>
  <si>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</si>
  <si>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</si>
  <si>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</si>
  <si>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</si>
  <si>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</si>
  <si>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</si>
  <si>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</si>
  <si>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</si>
  <si>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</si>
  <si>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</si>
  <si>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</si>
  <si>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</si>
  <si>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</si>
  <si>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</si>
  <si>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</si>
  <si>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</si>
  <si>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</si>
  <si>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</si>
  <si>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</si>
  <si>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</si>
  <si>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</si>
  <si>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</si>
  <si>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</si>
  <si>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</si>
  <si>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</si>
  <si>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</si>
  <si>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</si>
  <si>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</si>
  <si>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</si>
  <si>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</si>
  <si>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</si>
  <si>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</si>
  <si>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</si>
  <si>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</si>
  <si>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</si>
  <si>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</si>
  <si>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</si>
  <si>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</si>
  <si>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</si>
  <si>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</si>
  <si>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</si>
  <si>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</si>
  <si>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</si>
  <si>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</si>
  <si>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</si>
  <si>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</si>
  <si>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</si>
  <si>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</si>
  <si>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</si>
  <si>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</si>
  <si>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</si>
  <si>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</si>
  <si>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</si>
  <si>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</si>
  <si>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</si>
  <si>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</si>
  <si>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</si>
  <si>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</si>
  <si>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</si>
  <si>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</si>
  <si>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</si>
  <si>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</si>
  <si>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</si>
  <si>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</si>
  <si>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</si>
  <si>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</si>
  <si>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</si>
  <si>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</si>
  <si>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</si>
  <si>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</si>
  <si>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</si>
  <si>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</si>
  <si>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</si>
  <si>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</si>
  <si>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</si>
  <si>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</si>
  <si>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</si>
  <si>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</si>
  <si>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</si>
  <si>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</si>
  <si>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</si>
  <si>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</si>
  <si>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</si>
  <si>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</si>
  <si>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</si>
  <si>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</si>
  <si>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</si>
  <si>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</si>
  <si>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</si>
  <si>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</si>
  <si>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</si>
  <si>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</si>
  <si>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</si>
  <si>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</si>
  <si>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</si>
  <si>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</si>
  <si>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</si>
  <si>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</si>
  <si>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</si>
  <si>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</si>
  <si>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</si>
  <si>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</si>
  <si>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</si>
  <si>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</si>
  <si>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</si>
  <si>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</si>
  <si>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</si>
  <si>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</si>
  <si>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</si>
  <si>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</si>
  <si>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</si>
  <si>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</si>
  <si>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</si>
  <si>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</si>
  <si>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</si>
  <si>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</si>
  <si>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</si>
  <si>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</si>
  <si>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</si>
  <si>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</si>
  <si>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</si>
  <si>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</si>
  <si>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</si>
  <si>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</si>
  <si>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</si>
  <si>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</si>
  <si>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</si>
  <si>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</si>
  <si>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</si>
  <si>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</si>
  <si>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</si>
  <si>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</si>
  <si>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</si>
  <si>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</si>
  <si>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</si>
  <si>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</si>
  <si>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</si>
  <si>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</si>
  <si>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</si>
  <si>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</si>
  <si>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</si>
  <si>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</si>
  <si>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</si>
  <si>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</si>
  <si>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</si>
  <si>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</si>
  <si>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</si>
  <si>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</si>
  <si>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</si>
  <si>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</si>
  <si>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</si>
  <si>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</si>
  <si>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</si>
  <si>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</si>
  <si>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</si>
  <si>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</si>
  <si>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</si>
  <si>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</si>
  <si>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</si>
  <si>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</si>
  <si>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</si>
  <si>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</si>
  <si>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</si>
  <si>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</si>
  <si>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</si>
  <si>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</si>
  <si>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</si>
  <si>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</si>
  <si>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</si>
  <si>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</si>
  <si>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</si>
  <si>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</si>
  <si>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</si>
  <si>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</si>
  <si>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</si>
  <si>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</si>
  <si>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</si>
  <si>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</si>
  <si>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</si>
  <si>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</si>
  <si>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</si>
  <si>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</si>
  <si>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</si>
  <si>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</si>
  <si>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</si>
  <si>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</si>
  <si>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</si>
  <si>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</si>
  <si>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</si>
  <si>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</si>
  <si>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</si>
  <si>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</si>
  <si>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</si>
  <si>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</si>
  <si>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</si>
  <si>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</si>
  <si>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</si>
  <si>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</si>
  <si>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</si>
  <si>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</si>
  <si>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</si>
  <si>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</si>
  <si>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</si>
  <si>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</si>
  <si>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</si>
  <si>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</si>
  <si>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</si>
  <si>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</si>
  <si>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</si>
  <si>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</si>
  <si>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</si>
  <si>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</si>
  <si>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</si>
  <si>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</si>
  <si>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</si>
  <si>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</si>
  <si>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</si>
  <si>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</si>
  <si>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</si>
  <si>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</si>
  <si>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</si>
  <si>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</si>
  <si>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</si>
  <si>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</si>
  <si>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</si>
  <si>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</si>
  <si>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</si>
  <si>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</si>
  <si>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</si>
  <si>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</si>
  <si>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</si>
  <si>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</si>
  <si>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</si>
  <si>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</si>
  <si>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</si>
  <si>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</si>
  <si>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</si>
  <si>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</si>
  <si>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</si>
  <si>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</si>
  <si>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</si>
  <si>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</si>
  <si>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</si>
  <si>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</si>
  <si>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</si>
  <si>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</si>
  <si>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</si>
  <si>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</si>
  <si>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</si>
  <si>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</si>
  <si>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</si>
  <si>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</si>
  <si>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</si>
  <si>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</si>
  <si>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</si>
  <si>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</si>
  <si>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</si>
  <si>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</si>
  <si>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</si>
  <si>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</si>
  <si>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</si>
  <si>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</si>
  <si>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</si>
  <si>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</si>
  <si>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</si>
  <si>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</si>
  <si>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</si>
  <si>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</si>
  <si>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</si>
  <si>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</si>
  <si>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</si>
  <si>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</si>
  <si>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</si>
  <si>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</si>
  <si>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</si>
  <si>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</si>
  <si>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</si>
  <si>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</si>
  <si>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</si>
  <si>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</si>
  <si>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</si>
  <si>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</si>
  <si>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</si>
  <si>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</si>
  <si>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</si>
  <si>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</si>
  <si>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</si>
  <si>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</si>
  <si>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</si>
  <si>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</si>
  <si>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</si>
  <si>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</si>
  <si>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</si>
  <si>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</si>
  <si>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</si>
  <si>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</si>
  <si>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</si>
  <si>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</si>
  <si>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</si>
  <si>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</si>
  <si>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</si>
  <si>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</si>
  <si>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</si>
  <si>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</si>
  <si>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</si>
  <si>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</si>
  <si>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</si>
  <si>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</si>
  <si>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</si>
  <si>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</si>
  <si>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</si>
  <si>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</si>
  <si>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</si>
  <si>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</si>
  <si>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</si>
  <si>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</si>
  <si>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</si>
  <si>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</si>
  <si>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</si>
  <si>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</si>
  <si>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</si>
  <si>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</si>
  <si>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</si>
  <si>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</si>
  <si>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</si>
  <si>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</si>
  <si>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</si>
  <si>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</si>
  <si>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</si>
  <si>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</si>
  <si>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</si>
  <si>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</si>
  <si>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</si>
  <si>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</si>
  <si>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</si>
  <si>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</si>
  <si>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</si>
  <si>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</si>
  <si>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</si>
  <si>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</si>
  <si>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</si>
  <si>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</si>
  <si>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</si>
  <si>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</si>
  <si>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</si>
  <si>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</si>
  <si>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</si>
  <si>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</si>
  <si>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</si>
  <si>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</si>
  <si>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</si>
  <si>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</si>
  <si>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</si>
  <si>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</si>
  <si>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</si>
  <si>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</si>
  <si>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</si>
  <si>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</si>
  <si>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</si>
  <si>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</si>
  <si>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</si>
  <si>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</si>
  <si>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</si>
  <si>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</si>
  <si>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</si>
  <si>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</si>
  <si>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</si>
  <si>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</si>
  <si>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</si>
  <si>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</si>
  <si>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</si>
  <si>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</si>
  <si>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</si>
  <si>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</si>
  <si>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</si>
  <si>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</si>
  <si>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</si>
  <si>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</si>
  <si>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</si>
  <si>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</si>
  <si>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</si>
  <si>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</si>
  <si>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</si>
  <si>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</si>
  <si>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</si>
  <si>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</si>
  <si>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</si>
  <si>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</si>
  <si>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</si>
  <si>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</si>
  <si>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</si>
  <si>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</si>
  <si>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</si>
  <si>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</si>
  <si>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</si>
  <si>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</si>
  <si>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</si>
  <si>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</si>
  <si>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</si>
  <si>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</si>
  <si>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</si>
  <si>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</si>
  <si>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</si>
  <si>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</si>
  <si>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</si>
  <si>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</si>
  <si>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</si>
  <si>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</si>
  <si>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</si>
  <si>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</si>
  <si>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</si>
  <si>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</si>
  <si>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</si>
  <si>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</si>
  <si>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</si>
  <si>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</si>
  <si>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</si>
  <si>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</si>
  <si>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</si>
  <si>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</si>
  <si>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</si>
  <si>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</si>
  <si>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</si>
  <si>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</si>
  <si>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</si>
  <si>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</si>
  <si>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</si>
  <si>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</si>
  <si>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</si>
  <si>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</si>
  <si>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</si>
  <si>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</si>
  <si>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</si>
  <si>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</si>
  <si>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</si>
  <si>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</si>
  <si>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</si>
  <si>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</si>
  <si>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</si>
  <si>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</si>
  <si>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</si>
  <si>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</si>
  <si>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</si>
  <si>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</si>
  <si>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</si>
  <si>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</si>
  <si>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</si>
  <si>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</si>
  <si>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</si>
  <si>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</si>
  <si>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</si>
  <si>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</si>
  <si>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</si>
  <si>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</si>
  <si>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</si>
  <si>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</si>
  <si>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</si>
  <si>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</si>
  <si>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</si>
  <si>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</si>
  <si>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</si>
  <si>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</si>
  <si>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</si>
  <si>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</si>
  <si>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</si>
  <si>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</si>
  <si>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</si>
  <si>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</si>
  <si>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</si>
  <si>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</si>
  <si>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</si>
  <si>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</si>
  <si>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</si>
  <si>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</si>
  <si>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</si>
  <si>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</si>
  <si>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</si>
  <si>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</si>
  <si>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</si>
  <si>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</si>
  <si>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</si>
  <si>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</si>
  <si>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</si>
  <si>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</si>
  <si>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</si>
  <si>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</si>
  <si>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</si>
  <si>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</si>
  <si>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</si>
  <si>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</si>
  <si>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</si>
  <si>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</si>
  <si>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</si>
  <si>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</si>
  <si>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</si>
  <si>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</si>
  <si>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</si>
  <si>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</si>
  <si>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</si>
  <si>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</si>
  <si>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</si>
  <si>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</si>
  <si>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</si>
  <si>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</si>
  <si>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</si>
  <si>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</si>
  <si>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</si>
  <si>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</si>
  <si>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</si>
  <si>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</si>
  <si>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</si>
  <si>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</si>
  <si>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</si>
  <si>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</si>
  <si>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</si>
  <si>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</si>
  <si>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</si>
  <si>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</si>
  <si>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</si>
  <si>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</si>
  <si>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</si>
  <si>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</si>
  <si>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</si>
  <si>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</si>
  <si>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</si>
  <si>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</si>
  <si>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</si>
  <si>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</si>
  <si>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</si>
  <si>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</si>
  <si>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</si>
  <si>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</si>
  <si>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</si>
  <si>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</si>
  <si>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</si>
  <si>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</si>
  <si>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</si>
  <si>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</si>
  <si>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</si>
  <si>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</si>
  <si>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</si>
  <si>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</si>
  <si>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</si>
  <si>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</si>
  <si>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</si>
  <si>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</si>
  <si>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</si>
  <si>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</si>
  <si>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</si>
  <si>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</si>
  <si>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</si>
  <si>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</si>
  <si>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</si>
  <si>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</si>
  <si>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</si>
  <si>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</si>
  <si>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</si>
  <si>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</si>
  <si>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</si>
  <si>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</si>
  <si>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</si>
  <si>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</si>
  <si>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</si>
  <si>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</si>
  <si>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</si>
  <si>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</si>
  <si>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</si>
  <si>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</si>
  <si>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</si>
  <si>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</si>
  <si>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</si>
  <si>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</si>
  <si>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</si>
  <si>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</si>
  <si>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</si>
  <si>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</si>
  <si>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</si>
  <si>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</si>
  <si>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</si>
  <si>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</si>
  <si>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</si>
  <si>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</si>
  <si>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</si>
  <si>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</si>
  <si>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</si>
  <si>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</si>
  <si>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</si>
  <si>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</si>
  <si>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</si>
  <si>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</si>
  <si>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</si>
  <si>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</si>
  <si>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</si>
  <si>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</si>
  <si>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</si>
  <si>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</si>
  <si>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</si>
  <si>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</si>
  <si>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</si>
  <si>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</si>
  <si>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</si>
  <si>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</si>
  <si>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</si>
  <si>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</si>
  <si>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</si>
  <si>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</si>
  <si>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</si>
  <si>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</si>
  <si>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</si>
  <si>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</si>
  <si>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</si>
  <si>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</si>
  <si>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</si>
  <si>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</si>
  <si>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</si>
  <si>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</si>
  <si>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</si>
  <si>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</si>
  <si>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</si>
  <si>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</si>
  <si>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</si>
  <si>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</si>
  <si>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</si>
  <si>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</si>
  <si>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</si>
  <si>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</si>
  <si>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</si>
  <si>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</si>
  <si>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</si>
  <si>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</si>
  <si>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</si>
  <si>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</si>
  <si>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</si>
  <si>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</si>
  <si>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</si>
  <si>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</si>
  <si>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</si>
  <si>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</si>
  <si>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</si>
  <si>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</si>
  <si>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</si>
  <si>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</si>
  <si>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</si>
  <si>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</si>
  <si>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</si>
  <si>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</si>
  <si>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</si>
  <si>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</si>
  <si>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</si>
  <si>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</si>
  <si>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</si>
  <si>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</si>
  <si>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</si>
  <si>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</si>
  <si>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</si>
  <si>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</si>
  <si>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</si>
  <si>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</si>
  <si>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</si>
  <si>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</si>
  <si>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</si>
  <si>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</si>
  <si>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</si>
  <si>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</si>
  <si>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</si>
  <si>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</si>
  <si>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</si>
  <si>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</si>
  <si>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</si>
  <si>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</si>
  <si>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</si>
  <si>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</si>
  <si>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</si>
  <si>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</si>
  <si>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</si>
  <si>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</si>
  <si>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</si>
  <si>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</si>
  <si>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</si>
  <si>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</si>
  <si>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</si>
  <si>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</si>
  <si>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</si>
  <si>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</si>
  <si>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</si>
  <si>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</si>
  <si>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</si>
  <si>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</si>
  <si>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</si>
  <si>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</si>
  <si>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</si>
  <si>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</si>
  <si>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</si>
  <si>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</si>
  <si>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</si>
  <si>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</si>
  <si>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</si>
  <si>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</si>
  <si>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</si>
  <si>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</si>
  <si>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</si>
  <si>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</si>
  <si>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</si>
  <si>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</si>
  <si>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</si>
  <si>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</si>
  <si>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</si>
  <si>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</si>
  <si>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</si>
  <si>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</si>
  <si>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</si>
  <si>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</si>
  <si>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</si>
  <si>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</si>
  <si>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</si>
  <si>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</si>
  <si>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</si>
  <si>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</si>
  <si>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</si>
  <si>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</si>
  <si>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</si>
  <si>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</si>
  <si>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</si>
  <si>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</si>
  <si>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</si>
  <si>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</si>
  <si>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</si>
  <si>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</si>
  <si>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</si>
  <si>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</si>
  <si>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</si>
  <si>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</si>
  <si>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</si>
  <si>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</si>
  <si>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</si>
  <si>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</si>
  <si>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</si>
  <si>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</si>
  <si>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</si>
  <si>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</si>
  <si>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</si>
  <si>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</si>
  <si>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</si>
  <si>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</si>
  <si>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</si>
  <si>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</si>
  <si>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</si>
  <si>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</si>
  <si>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</si>
  <si>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</si>
  <si>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</si>
  <si>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</si>
  <si>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</si>
  <si>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</si>
  <si>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</si>
  <si>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</si>
  <si>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</si>
  <si>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</si>
  <si>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</si>
  <si>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</si>
  <si>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</si>
  <si>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</si>
  <si>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</si>
  <si>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</si>
  <si>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</si>
  <si>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</si>
  <si>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</si>
  <si>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</si>
  <si>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</si>
  <si>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</si>
  <si>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</si>
  <si>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</si>
  <si>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</si>
  <si>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</si>
  <si>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</si>
  <si>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</si>
  <si>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</si>
  <si>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</si>
  <si>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</si>
  <si>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</si>
  <si>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</si>
  <si>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</si>
  <si>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</si>
  <si>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</si>
  <si>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</si>
  <si>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</si>
  <si>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</si>
  <si>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</si>
  <si>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</si>
  <si>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</si>
  <si>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</si>
  <si>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</si>
  <si>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</si>
  <si>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</si>
  <si>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</si>
  <si>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</si>
  <si>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</si>
  <si>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</si>
  <si>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</si>
  <si>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</si>
  <si>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</si>
  <si>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</si>
  <si>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</si>
  <si>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</si>
  <si>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</si>
  <si>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</si>
  <si>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</si>
  <si>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</si>
  <si>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</si>
  <si>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</si>
  <si>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</si>
  <si>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</si>
  <si>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</si>
  <si>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</si>
  <si>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</si>
  <si>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</si>
  <si>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</si>
  <si>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</si>
  <si>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</si>
  <si>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</si>
  <si>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</si>
  <si>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</si>
  <si>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</si>
  <si>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</si>
  <si>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</si>
  <si>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</si>
  <si>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</si>
  <si>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</si>
  <si>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</si>
  <si>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</si>
  <si>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</si>
  <si>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</si>
  <si>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</si>
  <si>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</si>
  <si>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</si>
  <si>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</si>
  <si>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</si>
  <si>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</si>
  <si>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</si>
  <si>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</si>
  <si>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</si>
  <si>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</si>
  <si>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</si>
  <si>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</si>
  <si>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</si>
  <si>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</si>
  <si>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</si>
  <si>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</si>
  <si>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</si>
  <si>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</si>
  <si>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</si>
  <si>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</si>
  <si>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</si>
  <si>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</si>
  <si>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</si>
  <si>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</si>
  <si>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</si>
  <si>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</si>
  <si>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</si>
  <si>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</si>
  <si>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</si>
  <si>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</si>
  <si>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</si>
  <si>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</si>
  <si>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</si>
  <si>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</si>
  <si>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</si>
  <si>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</si>
  <si>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</si>
  <si>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</si>
  <si>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</si>
  <si>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</si>
  <si>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</si>
  <si>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</si>
  <si>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</si>
  <si>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</si>
  <si>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</si>
  <si>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</si>
  <si>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</si>
  <si>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</si>
  <si>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</si>
  <si>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</si>
  <si>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</si>
  <si>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</si>
  <si>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</si>
  <si>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</si>
  <si>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</si>
  <si>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</si>
  <si>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</si>
  <si>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</si>
  <si>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</si>
  <si>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</si>
  <si>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</si>
  <si>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</si>
  <si>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</si>
  <si>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</si>
  <si>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</si>
  <si>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</si>
  <si>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</si>
  <si>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</si>
  <si>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</si>
  <si>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</si>
  <si>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</si>
  <si>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</si>
  <si>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</si>
  <si>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</si>
  <si>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</si>
  <si>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</si>
  <si>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</si>
  <si>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</si>
  <si>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</si>
  <si>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</si>
  <si>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</si>
  <si>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</si>
  <si>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</si>
  <si>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</si>
  <si>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</si>
  <si>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</si>
  <si>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</si>
  <si>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</si>
  <si>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</si>
  <si>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</si>
  <si>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</si>
  <si>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</si>
  <si>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</si>
  <si>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</si>
  <si>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</si>
  <si>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</si>
  <si>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</si>
  <si>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</si>
  <si>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</si>
  <si>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</si>
  <si>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</si>
  <si>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</si>
  <si>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</si>
  <si>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</si>
  <si>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</si>
  <si>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</si>
  <si>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</si>
  <si>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</si>
  <si>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</si>
  <si>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</si>
  <si>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</si>
  <si>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</si>
  <si>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</si>
  <si>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</si>
  <si>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</si>
  <si>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</si>
  <si>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</si>
  <si>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</si>
  <si>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</si>
  <si>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</si>
  <si>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</si>
  <si>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</si>
  <si>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</si>
  <si>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</si>
  <si>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</si>
  <si>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</si>
  <si>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</si>
  <si>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</si>
  <si>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</si>
  <si>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</si>
  <si>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</si>
  <si>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</si>
  <si>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</si>
  <si>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</si>
  <si>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</si>
  <si>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</si>
  <si>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</si>
  <si>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</si>
  <si>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</si>
  <si>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</si>
  <si>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</si>
  <si>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</si>
  <si>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</si>
  <si>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</si>
  <si>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</si>
  <si>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</si>
  <si>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</si>
  <si>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</si>
  <si>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</si>
  <si>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</si>
  <si>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</si>
  <si>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</si>
  <si>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</si>
  <si>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</si>
  <si>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</si>
  <si>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</si>
  <si>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</si>
  <si>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</si>
  <si>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</si>
  <si>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</si>
  <si>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</si>
  <si>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</si>
  <si>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</si>
  <si>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</si>
  <si>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</si>
  <si>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</si>
  <si>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</si>
  <si>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</si>
  <si>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</si>
  <si>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</si>
  <si>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</si>
  <si>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</si>
  <si>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</si>
  <si>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</si>
  <si>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</si>
  <si>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</si>
  <si>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</si>
  <si>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</si>
  <si>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</si>
  <si>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</si>
  <si>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</si>
  <si>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</si>
  <si>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</si>
  <si>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</si>
  <si>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</si>
  <si>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</si>
  <si>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</si>
  <si>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</si>
  <si>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</si>
  <si>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</si>
  <si>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</si>
  <si>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</si>
  <si>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</si>
  <si>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</si>
  <si>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</si>
  <si>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</si>
  <si>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</si>
  <si>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</si>
  <si>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</si>
  <si>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</si>
  <si>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</si>
  <si>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</si>
  <si>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</si>
  <si>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</si>
  <si>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</si>
  <si>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</si>
  <si>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</si>
  <si>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</si>
  <si>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</si>
  <si>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</si>
  <si>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</si>
  <si>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</si>
  <si>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</si>
  <si>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</si>
  <si>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</si>
  <si>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</si>
  <si>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</si>
  <si>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</si>
  <si>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</si>
  <si>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</si>
  <si>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</si>
  <si>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</si>
  <si>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</si>
  <si>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</si>
  <si>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</si>
  <si>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</si>
  <si>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</si>
  <si>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</si>
  <si>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</si>
  <si>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</si>
  <si>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</si>
  <si>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</si>
  <si>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</si>
  <si>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</si>
  <si>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</si>
  <si>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</si>
  <si>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</si>
  <si>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</si>
  <si>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</si>
  <si>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</si>
  <si>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</si>
  <si>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</si>
  <si>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</si>
  <si>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</si>
  <si>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</si>
  <si>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</si>
  <si>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</si>
  <si>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</si>
  <si>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</si>
  <si>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</si>
  <si>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</si>
  <si>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</si>
  <si>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</si>
  <si>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</si>
  <si>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</si>
  <si>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</si>
  <si>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</si>
  <si>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</si>
  <si>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</si>
  <si>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</si>
  <si>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</si>
  <si>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</si>
  <si>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</si>
  <si>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</si>
  <si>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</si>
  <si>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</si>
  <si>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</si>
  <si>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</si>
  <si>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</si>
  <si>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</si>
  <si>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</si>
  <si>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</si>
  <si>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</si>
  <si>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</si>
  <si>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</si>
  <si>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</si>
  <si>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</si>
  <si>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</si>
  <si>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</si>
  <si>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</si>
  <si>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</si>
  <si>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</si>
  <si>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</si>
  <si>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</si>
  <si>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</si>
  <si>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</si>
  <si>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</si>
  <si>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</si>
  <si>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</si>
  <si>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</si>
  <si>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</si>
  <si>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</si>
  <si>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</si>
  <si>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</si>
  <si>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</si>
  <si>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</si>
  <si>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</si>
  <si>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</si>
  <si>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</si>
  <si>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</si>
  <si>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</si>
  <si>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</si>
  <si>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</si>
  <si>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</si>
  <si>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</si>
  <si>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</si>
  <si>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</si>
  <si>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</si>
  <si>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</si>
  <si>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</si>
  <si>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</si>
  <si>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</si>
  <si>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</si>
  <si>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</si>
  <si>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</si>
  <si>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</si>
  <si>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</si>
  <si>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</si>
  <si>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</si>
  <si>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</si>
  <si>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</si>
  <si>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</si>
  <si>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</si>
  <si>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</si>
  <si>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</si>
  <si>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</si>
  <si>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</si>
  <si>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</si>
  <si>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</si>
  <si>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</si>
  <si>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</si>
  <si>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</si>
  <si>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</si>
  <si>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</si>
  <si>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</si>
  <si>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</si>
  <si>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</si>
  <si>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</si>
  <si>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</si>
  <si>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</si>
  <si>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</si>
  <si>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</si>
  <si>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</si>
  <si>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</si>
  <si>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</si>
  <si>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</si>
  <si>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</si>
  <si>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</si>
  <si>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</si>
  <si>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</si>
  <si>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</si>
  <si>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</si>
  <si>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</si>
  <si>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</si>
  <si>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</si>
  <si>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</si>
  <si>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</si>
  <si>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</si>
  <si>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</si>
  <si>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</si>
  <si>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</si>
  <si>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</si>
  <si>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</si>
  <si>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</si>
  <si>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</si>
  <si>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</si>
  <si>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</si>
  <si>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</si>
  <si>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</si>
  <si>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</si>
  <si>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</si>
  <si>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</si>
  <si>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</si>
  <si>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</si>
  <si>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</si>
  <si>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</si>
  <si>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</si>
  <si>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</si>
  <si>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</si>
  <si>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</si>
  <si>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</si>
  <si>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</si>
  <si>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</si>
  <si>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</si>
  <si>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</si>
  <si>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</si>
  <si>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</si>
  <si>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</si>
  <si>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</si>
  <si>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</si>
  <si>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</si>
  <si>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</si>
  <si>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</si>
  <si>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</si>
  <si>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</si>
  <si>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</si>
  <si>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</si>
  <si>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</si>
  <si>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</si>
  <si>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</si>
  <si>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</si>
  <si>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</si>
  <si>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</si>
  <si>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</si>
  <si>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</si>
  <si>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</si>
  <si>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</si>
  <si>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</si>
  <si>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</si>
  <si>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</si>
  <si>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</si>
  <si>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</si>
  <si>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</si>
  <si>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</si>
  <si>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</si>
  <si>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</si>
  <si>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</si>
  <si>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</si>
  <si>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</si>
  <si>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</si>
  <si>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</si>
  <si>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</si>
  <si>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</si>
  <si>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</si>
  <si>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</si>
  <si>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</si>
  <si>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</si>
  <si>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</si>
  <si>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</si>
  <si>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</si>
  <si>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</si>
  <si>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</si>
  <si>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</si>
  <si>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</si>
  <si>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</si>
  <si>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</si>
  <si>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</si>
  <si>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</si>
  <si>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</si>
  <si>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</si>
  <si>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</si>
  <si>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</si>
  <si>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</si>
  <si>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</si>
  <si>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</si>
  <si>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</si>
  <si>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</si>
  <si>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</si>
  <si>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</si>
  <si>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</si>
  <si>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</si>
  <si>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</si>
  <si>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</si>
  <si>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</si>
  <si>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</si>
  <si>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</si>
  <si>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</si>
  <si>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</si>
  <si>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</si>
  <si>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</si>
  <si>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</si>
  <si>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</si>
  <si>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</si>
  <si>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</si>
  <si>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</si>
  <si>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</si>
  <si>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</si>
  <si>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</si>
  <si>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</si>
  <si>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</si>
  <si>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</si>
  <si>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</si>
  <si>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</si>
  <si>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</si>
  <si>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</si>
  <si>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</si>
  <si>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</si>
  <si>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</si>
  <si>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</si>
  <si>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</si>
  <si>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</si>
  <si>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</si>
  <si>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</si>
  <si>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</si>
  <si>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</si>
  <si>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</si>
  <si>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</si>
  <si>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</si>
  <si>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</si>
  <si>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</si>
  <si>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</si>
  <si>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</si>
  <si>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</si>
  <si>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</si>
  <si>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</si>
  <si>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</si>
  <si>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</si>
  <si>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</si>
  <si>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</si>
  <si>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</si>
  <si>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</si>
  <si>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</si>
  <si>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</si>
  <si>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</si>
  <si>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</si>
  <si>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</si>
  <si>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</si>
  <si>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</si>
  <si>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</si>
  <si>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</si>
  <si>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</si>
  <si>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</si>
  <si>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</si>
  <si>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</si>
  <si>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</si>
  <si>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</si>
  <si>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</si>
  <si>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</si>
  <si>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</si>
  <si>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</si>
  <si>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</si>
  <si>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</si>
  <si>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</si>
  <si>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</si>
  <si>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</si>
  <si>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</si>
  <si>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</si>
  <si>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</si>
  <si>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</si>
  <si>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</si>
  <si>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</si>
  <si>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</si>
  <si>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</si>
  <si>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</si>
  <si>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</si>
  <si>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</si>
  <si>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</si>
  <si>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</si>
  <si>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</si>
  <si>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</si>
  <si>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</si>
  <si>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</si>
  <si>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</si>
  <si>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</si>
  <si>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</si>
  <si>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</si>
  <si>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</si>
  <si>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</si>
  <si>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</si>
  <si>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</si>
  <si>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</si>
  <si>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</si>
  <si>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</si>
  <si>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</si>
  <si>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</si>
  <si>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</si>
  <si>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</si>
  <si>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</si>
  <si>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</si>
  <si>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</si>
  <si>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</si>
  <si>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</si>
  <si>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</si>
  <si>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</si>
  <si>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</si>
  <si>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</si>
  <si>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</si>
  <si>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</si>
  <si>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</si>
  <si>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</si>
  <si>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</si>
  <si>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</si>
  <si>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</si>
  <si>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</si>
  <si>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</si>
  <si>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</si>
  <si>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</si>
  <si>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</si>
  <si>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</si>
  <si>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</si>
  <si>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</si>
  <si>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</si>
  <si>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</si>
  <si>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</si>
  <si>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</si>
  <si>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</si>
  <si>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</si>
  <si>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</si>
  <si>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</si>
  <si>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</si>
  <si>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</si>
  <si>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</si>
  <si>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</si>
  <si>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</si>
  <si>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</si>
  <si>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</si>
  <si>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</si>
  <si>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</si>
  <si>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</si>
  <si>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</si>
  <si>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</si>
  <si>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</si>
  <si>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</si>
  <si>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</si>
  <si>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</si>
  <si>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</si>
  <si>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</si>
  <si>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</si>
  <si>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</si>
  <si>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</si>
  <si>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</si>
  <si>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</si>
  <si>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</si>
  <si>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</si>
  <si>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</si>
  <si>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</si>
  <si>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</si>
  <si>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</si>
  <si>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</si>
  <si>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</si>
  <si>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</si>
  <si>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</si>
  <si>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</si>
  <si>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</si>
  <si>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</si>
  <si>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</si>
  <si>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</si>
  <si>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</si>
  <si>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</si>
  <si>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</si>
  <si>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</si>
  <si>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</si>
  <si>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</si>
  <si>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</si>
  <si>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</si>
  <si>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</si>
  <si>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</si>
  <si>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</si>
  <si>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</si>
  <si>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</si>
  <si>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</si>
  <si>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</si>
  <si>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</si>
  <si>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</si>
  <si>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</si>
  <si>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</si>
  <si>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</si>
  <si>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</si>
  <si>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</si>
  <si>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</si>
  <si>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</si>
  <si>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</si>
  <si>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</si>
  <si>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</si>
  <si>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</si>
  <si>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</si>
  <si>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</si>
  <si>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</si>
  <si>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</si>
  <si>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</si>
  <si>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</si>
  <si>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</si>
  <si>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</si>
  <si>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</si>
  <si>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</si>
  <si>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</si>
  <si>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</si>
  <si>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</si>
  <si>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</si>
  <si>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</si>
  <si>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</si>
  <si>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</si>
  <si>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</si>
  <si>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</si>
  <si>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</si>
  <si>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</si>
  <si>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</si>
  <si>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</si>
  <si>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</si>
  <si>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</si>
  <si>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</si>
  <si>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</si>
  <si>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</si>
  <si>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</si>
  <si>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</si>
  <si>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</si>
  <si>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</si>
  <si>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</si>
  <si>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</si>
  <si>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</si>
  <si>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</si>
  <si>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</si>
  <si>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</si>
  <si>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</si>
  <si>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</si>
  <si>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</si>
  <si>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</si>
  <si>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</si>
  <si>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</si>
  <si>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</si>
  <si>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</si>
  <si>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</si>
  <si>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</si>
  <si>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</si>
  <si>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</si>
  <si>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</si>
  <si>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</si>
  <si>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</si>
  <si>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</si>
  <si>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</si>
  <si>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</si>
  <si>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</si>
  <si>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</si>
  <si>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</si>
  <si>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</si>
  <si>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</si>
  <si>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</si>
  <si>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</si>
  <si>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</si>
  <si>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</si>
  <si>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</si>
  <si>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</si>
  <si>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</si>
  <si>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</si>
  <si>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</si>
  <si>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</si>
  <si>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</si>
  <si>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</si>
  <si>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</si>
  <si>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</si>
  <si>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</si>
  <si>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</si>
  <si>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</si>
  <si>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</si>
  <si>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</si>
  <si>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</si>
  <si>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</si>
  <si>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</si>
  <si>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</si>
  <si>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</si>
  <si>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</si>
  <si>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</si>
  <si>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</si>
  <si>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</si>
  <si>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</si>
  <si>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</si>
  <si>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</si>
  <si>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</si>
  <si>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</si>
  <si>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</si>
  <si>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</si>
  <si>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</si>
  <si>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</si>
  <si>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</si>
  <si>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</si>
  <si>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</si>
  <si>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</si>
  <si>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</si>
  <si>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</si>
  <si>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</si>
  <si>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</si>
  <si>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</si>
  <si>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</si>
  <si>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</si>
  <si>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</si>
  <si>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</si>
  <si>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</si>
  <si>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</si>
  <si>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</si>
  <si>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</si>
  <si>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</si>
  <si>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</si>
  <si>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</si>
  <si>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</si>
  <si>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</si>
  <si>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</si>
  <si>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</si>
  <si>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</si>
  <si>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</si>
  <si>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</si>
  <si>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</si>
  <si>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</si>
  <si>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</si>
  <si>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</si>
  <si>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</si>
  <si>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</si>
  <si>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</si>
  <si>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</si>
  <si>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</si>
  <si>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</si>
  <si>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</si>
  <si>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</si>
  <si>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</si>
  <si>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</si>
  <si>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</si>
  <si>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</si>
  <si>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</si>
  <si>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</si>
  <si>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</si>
  <si>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</si>
  <si>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</si>
  <si>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</si>
  <si>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</si>
  <si>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</si>
  <si>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</si>
  <si>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</si>
  <si>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</si>
  <si>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</si>
  <si>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</si>
  <si>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</si>
  <si>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</si>
  <si>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</si>
  <si>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</si>
  <si>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</si>
  <si>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</si>
  <si>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</si>
  <si>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</si>
  <si>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</si>
  <si>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</si>
  <si>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</si>
  <si>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</si>
  <si>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</si>
  <si>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</si>
  <si>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</si>
  <si>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</si>
  <si>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</si>
  <si>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</si>
  <si>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</si>
  <si>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</si>
  <si>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</si>
  <si>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</si>
  <si>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</si>
  <si>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</si>
  <si>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</si>
  <si>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</si>
  <si>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</si>
  <si>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</si>
  <si>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</si>
  <si>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</si>
  <si>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</si>
  <si>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</si>
  <si>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</si>
  <si>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</si>
  <si>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</si>
  <si>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</si>
  <si>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</si>
  <si>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</si>
  <si>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</si>
  <si>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</si>
  <si>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</si>
  <si>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</si>
  <si>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</si>
  <si>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</si>
  <si>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</si>
  <si>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</si>
  <si>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</si>
  <si>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</si>
  <si>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</si>
  <si>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</si>
  <si>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</si>
  <si>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</si>
  <si>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</si>
  <si>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</si>
  <si>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</si>
  <si>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</si>
  <si>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</si>
  <si>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</si>
  <si>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</si>
  <si>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</si>
  <si>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</si>
  <si>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</si>
  <si>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</si>
  <si>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</si>
  <si>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</si>
  <si>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</si>
  <si>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</si>
  <si>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</si>
  <si>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</si>
  <si>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</si>
  <si>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</si>
  <si>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</si>
  <si>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</si>
  <si>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</si>
  <si>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</si>
  <si>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</si>
  <si>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</si>
  <si>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</si>
  <si>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</si>
  <si>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</si>
  <si>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</si>
  <si>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</si>
  <si>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</si>
  <si>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</si>
  <si>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</si>
  <si>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</si>
  <si>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</si>
  <si>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</si>
  <si>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</si>
  <si>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</si>
  <si>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</si>
  <si>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</si>
  <si>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</si>
  <si>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</si>
  <si>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</si>
  <si>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</si>
  <si>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</si>
  <si>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</si>
  <si>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</si>
  <si>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</si>
  <si>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</si>
  <si>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</si>
  <si>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</si>
  <si>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</si>
  <si>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</si>
  <si>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</si>
  <si>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</si>
  <si>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</si>
  <si>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</si>
  <si>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</si>
  <si>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</si>
  <si>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</si>
  <si>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</si>
  <si>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</si>
  <si>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</si>
  <si>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</si>
  <si>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</si>
  <si>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</si>
  <si>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</si>
  <si>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</si>
  <si>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</si>
  <si>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</si>
  <si>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</si>
  <si>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</si>
  <si>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</si>
  <si>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</si>
  <si>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</si>
  <si>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</si>
  <si>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</si>
  <si>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</si>
  <si>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</si>
  <si>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</si>
  <si>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</si>
  <si>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</si>
  <si>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</si>
  <si>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</si>
  <si>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</si>
  <si>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</si>
  <si>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</si>
  <si>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</si>
  <si>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</si>
  <si>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</si>
  <si>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</si>
  <si>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</si>
  <si>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</si>
  <si>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</si>
  <si>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</si>
  <si>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</si>
  <si>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</si>
  <si>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</si>
  <si>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</si>
  <si>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</si>
  <si>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</si>
  <si>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</si>
  <si>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</si>
  <si>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</si>
  <si>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</si>
  <si>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</si>
  <si>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</si>
  <si>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</si>
  <si>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</si>
  <si>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</si>
  <si>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</si>
  <si>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</si>
  <si>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</si>
  <si>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</si>
  <si>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</si>
  <si>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</si>
  <si>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</si>
  <si>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</si>
  <si>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</si>
  <si>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</si>
  <si>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</si>
  <si>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</si>
  <si>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</si>
  <si>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</si>
  <si>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</si>
  <si>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</si>
  <si>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</si>
  <si>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</si>
  <si>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</si>
  <si>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</si>
  <si>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</si>
  <si>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</si>
  <si>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</si>
  <si>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</si>
  <si>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</si>
  <si>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</si>
  <si>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</si>
  <si>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</si>
  <si>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</si>
  <si>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</si>
  <si>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</si>
  <si>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</si>
  <si>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</si>
  <si>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</si>
  <si>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</si>
  <si>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</si>
  <si>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</si>
  <si>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</si>
  <si>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</si>
  <si>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</si>
  <si>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</si>
  <si>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</si>
  <si>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</si>
  <si>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</si>
  <si>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</si>
  <si>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</si>
  <si>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</si>
  <si>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</si>
  <si>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</si>
  <si>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</si>
  <si>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</si>
  <si>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</si>
  <si>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</si>
  <si>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</si>
  <si>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</si>
  <si>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</si>
  <si>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</si>
  <si>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</si>
  <si>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</si>
  <si>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</si>
  <si>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</si>
  <si>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</si>
  <si>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</si>
  <si>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</si>
  <si>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</si>
  <si>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</si>
  <si>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</si>
  <si>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</si>
  <si>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</si>
  <si>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</si>
  <si>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</si>
  <si>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</si>
  <si>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</si>
  <si>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</si>
  <si>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</si>
  <si>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</si>
  <si>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</si>
  <si>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</si>
  <si>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</si>
  <si>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</si>
  <si>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</si>
  <si>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</si>
  <si>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</si>
  <si>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</si>
  <si>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</si>
  <si>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</si>
  <si>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</si>
  <si>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</si>
  <si>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</si>
  <si>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</si>
  <si>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</si>
  <si>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</si>
  <si>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</si>
  <si>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</si>
  <si>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</si>
  <si>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</si>
  <si>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</si>
  <si>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</si>
  <si>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</si>
  <si>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</si>
  <si>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</si>
  <si>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</si>
  <si>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</si>
  <si>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</si>
  <si>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</si>
  <si>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</si>
  <si>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</si>
  <si>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</si>
  <si>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</si>
  <si>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</si>
  <si>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</si>
  <si>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</si>
  <si>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</si>
  <si>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</si>
  <si>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</si>
  <si>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</si>
  <si>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</si>
  <si>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</si>
  <si>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</si>
  <si>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</si>
  <si>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</si>
  <si>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</si>
  <si>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</si>
  <si>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</si>
  <si>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</si>
  <si>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</si>
  <si>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</si>
  <si>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</si>
  <si>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</si>
  <si>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</si>
  <si>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</si>
  <si>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</si>
  <si>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</si>
  <si>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</si>
  <si>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</si>
  <si>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</si>
  <si>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</si>
  <si>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</si>
  <si>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</si>
  <si>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</si>
  <si>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</si>
  <si>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</si>
  <si>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</si>
  <si>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</si>
  <si>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</si>
  <si>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</si>
  <si>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</si>
  <si>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</si>
  <si>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</si>
  <si>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</si>
  <si>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</si>
  <si>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</si>
  <si>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</si>
  <si>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</si>
  <si>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</si>
  <si>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</si>
  <si>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</si>
  <si>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</si>
  <si>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</si>
  <si>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</si>
  <si>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</si>
  <si>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</si>
  <si>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</si>
  <si>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</si>
  <si>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</si>
  <si>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</si>
  <si>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</si>
  <si>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</si>
  <si>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</si>
  <si>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</si>
  <si>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</si>
  <si>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</si>
  <si>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</si>
  <si>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</si>
  <si>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</si>
  <si>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</si>
  <si>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</si>
  <si>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</si>
  <si>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</si>
  <si>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</si>
  <si>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</si>
  <si>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</si>
  <si>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</si>
  <si>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</si>
  <si>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</si>
  <si>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</si>
  <si>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</si>
  <si>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</si>
  <si>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</si>
  <si>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</si>
  <si>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</si>
  <si>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</si>
  <si>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</si>
  <si>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</si>
  <si>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</si>
  <si>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</si>
  <si>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</si>
  <si>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</si>
  <si>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</si>
  <si>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</si>
  <si>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</si>
  <si>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</si>
  <si>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</si>
  <si>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</si>
  <si>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</si>
  <si>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</si>
  <si>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</si>
  <si>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</si>
  <si>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</si>
  <si>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</si>
  <si>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</si>
  <si>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</si>
  <si>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</si>
  <si>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</si>
  <si>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</si>
  <si>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</si>
  <si>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</si>
  <si>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</si>
  <si>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</si>
  <si>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</si>
  <si>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</si>
  <si>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</si>
  <si>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</si>
  <si>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</si>
  <si>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</si>
  <si>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</si>
  <si>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</si>
  <si>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</si>
  <si>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</si>
  <si>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</si>
  <si>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</si>
  <si>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</si>
  <si>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</si>
  <si>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</si>
  <si>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</si>
  <si>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</si>
  <si>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</si>
  <si>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</si>
  <si>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</si>
  <si>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</si>
  <si>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</si>
  <si>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</si>
  <si>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</si>
  <si>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</si>
  <si>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</si>
  <si>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</si>
  <si>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</si>
  <si>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</si>
  <si>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</si>
  <si>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</si>
  <si>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</si>
  <si>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</si>
  <si>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</si>
  <si>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</si>
  <si>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</si>
  <si>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</si>
  <si>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</si>
  <si>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</si>
  <si>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</si>
  <si>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</si>
  <si>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</si>
  <si>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</si>
  <si>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</si>
  <si>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</si>
  <si>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</si>
  <si>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</si>
  <si>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</si>
  <si>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</si>
  <si>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</si>
  <si>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</si>
  <si>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</si>
  <si>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</si>
  <si>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</si>
  <si>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</si>
  <si>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</si>
  <si>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</si>
  <si>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</si>
  <si>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</si>
  <si>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</si>
  <si>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</si>
  <si>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</si>
  <si>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</si>
  <si>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</si>
  <si>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</si>
  <si>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</si>
  <si>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</si>
  <si>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</si>
  <si>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</si>
  <si>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</si>
  <si>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</si>
  <si>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</si>
  <si>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</si>
  <si>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</si>
  <si>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</si>
  <si>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</si>
  <si>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</si>
  <si>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</si>
  <si>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</si>
  <si>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</si>
  <si>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</si>
  <si>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</si>
  <si>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</si>
  <si>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</si>
  <si>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</si>
  <si>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</si>
  <si>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</si>
  <si>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</si>
  <si>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</si>
  <si>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</si>
  <si>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</si>
  <si>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</si>
  <si>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</si>
  <si>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</si>
  <si>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</si>
  <si>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</si>
  <si>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</si>
  <si>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</si>
  <si>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</si>
  <si>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</si>
  <si>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</si>
  <si>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</si>
  <si>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</si>
  <si>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</si>
  <si>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</si>
  <si>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</si>
  <si>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</si>
  <si>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</si>
  <si>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</si>
  <si>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</si>
  <si>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</si>
  <si>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</si>
  <si>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</si>
  <si>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</si>
  <si>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</si>
  <si>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</si>
  <si>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</si>
  <si>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</si>
  <si>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</si>
  <si>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</si>
  <si>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</si>
  <si>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</si>
  <si>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</si>
  <si>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</si>
  <si>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</si>
  <si>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</si>
  <si>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</si>
  <si>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</si>
  <si>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</si>
  <si>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</si>
  <si>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</si>
  <si>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</si>
  <si>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</si>
  <si>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</si>
  <si>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</si>
  <si>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</si>
  <si>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</si>
  <si>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</si>
  <si>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</si>
  <si>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</si>
  <si>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</si>
  <si>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</si>
  <si>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</si>
  <si>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</si>
  <si>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</si>
  <si>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</si>
  <si>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</si>
  <si>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</si>
  <si>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</si>
  <si>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</si>
  <si>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</si>
  <si>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</si>
  <si>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</si>
  <si>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</si>
  <si>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</si>
  <si>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</si>
  <si>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</si>
  <si>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</si>
  <si>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</si>
  <si>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</si>
  <si>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</si>
  <si>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</si>
  <si>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</si>
  <si>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</si>
  <si>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</si>
  <si>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</si>
  <si>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</si>
  <si>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</si>
  <si>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</si>
  <si>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</si>
  <si>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</si>
  <si>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</si>
  <si>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</si>
  <si>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</si>
  <si>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</si>
  <si>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</si>
  <si>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</si>
  <si>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</si>
  <si>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</si>
  <si>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</si>
  <si>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</si>
  <si>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</si>
  <si>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</si>
  <si>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</si>
  <si>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</si>
  <si>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</si>
  <si>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</si>
  <si>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</si>
  <si>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</si>
  <si>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</si>
  <si>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</si>
  <si>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</si>
  <si>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</si>
  <si>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</si>
  <si>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</si>
  <si>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</si>
  <si>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</si>
  <si>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</si>
  <si>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</si>
  <si>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</si>
  <si>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</si>
  <si>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</si>
  <si>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</si>
  <si>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</si>
  <si>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</si>
  <si>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</si>
  <si>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</si>
  <si>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</si>
  <si>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</si>
  <si>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</si>
  <si>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</si>
  <si>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</si>
  <si>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</si>
  <si>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</si>
  <si>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</si>
  <si>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</si>
  <si>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</si>
  <si>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</si>
  <si>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</si>
  <si>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</si>
  <si>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</si>
  <si>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</si>
  <si>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</si>
  <si>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</si>
  <si>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</si>
  <si>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</si>
  <si>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</si>
  <si>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</si>
  <si>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</si>
  <si>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</si>
  <si>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</si>
  <si>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</si>
  <si>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</si>
  <si>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</si>
  <si>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</si>
  <si>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</si>
  <si>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</si>
  <si>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</si>
  <si>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</si>
  <si>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</si>
  <si>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</si>
  <si>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</si>
  <si>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</si>
  <si>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</si>
  <si>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</si>
  <si>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</si>
  <si>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</si>
  <si>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</si>
  <si>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</si>
  <si>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</si>
  <si>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</si>
  <si>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</si>
  <si>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</si>
  <si>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</si>
  <si>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</si>
  <si>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</si>
  <si>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</si>
  <si>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</si>
  <si>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</si>
  <si>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</si>
  <si>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</si>
  <si>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</si>
  <si>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</si>
  <si>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</si>
  <si>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</si>
  <si>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</si>
  <si>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</si>
  <si>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</si>
  <si>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</si>
  <si>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</si>
  <si>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</si>
  <si>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</si>
  <si>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</si>
  <si>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</si>
  <si>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</si>
  <si>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</si>
  <si>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</si>
  <si>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</si>
  <si>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</si>
  <si>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</si>
  <si>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</si>
  <si>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</si>
  <si>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</si>
  <si>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</si>
  <si>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</si>
  <si>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</si>
  <si>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</si>
  <si>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</si>
  <si>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</si>
  <si>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</si>
  <si>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</si>
  <si>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</si>
  <si>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</si>
  <si>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</si>
  <si>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</si>
  <si>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</si>
  <si>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</si>
  <si>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</si>
  <si>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</si>
  <si>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</si>
  <si>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</si>
  <si>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</si>
  <si>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</si>
  <si>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</si>
  <si>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</si>
  <si>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</si>
  <si>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</si>
  <si>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</si>
  <si>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</si>
  <si>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</si>
  <si>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</si>
  <si>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</si>
  <si>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</si>
  <si>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</si>
  <si>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</si>
  <si>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</si>
  <si>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</si>
  <si>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</si>
  <si>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</si>
  <si>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</si>
  <si>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</si>
  <si>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</si>
  <si>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</si>
  <si>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</si>
  <si>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</si>
  <si>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</si>
  <si>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</si>
  <si>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</si>
  <si>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</si>
  <si>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</si>
  <si>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</si>
  <si>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</si>
  <si>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</si>
  <si>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</si>
  <si>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</si>
  <si>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</si>
  <si>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</si>
  <si>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</si>
  <si>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</si>
  <si>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</si>
  <si>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</si>
  <si>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</si>
  <si>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</si>
  <si>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</si>
  <si>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</si>
  <si>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</si>
  <si>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</si>
  <si>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</si>
  <si>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</si>
  <si>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</si>
  <si>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</si>
  <si>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</si>
  <si>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</si>
  <si>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</si>
  <si>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</si>
  <si>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</si>
  <si>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</si>
  <si>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</si>
  <si>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</si>
  <si>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</si>
  <si>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</si>
  <si>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</si>
  <si>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</si>
  <si>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</si>
  <si>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</si>
  <si>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</si>
  <si>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</si>
  <si>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</si>
  <si>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</si>
  <si>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</si>
  <si>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</si>
  <si>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</si>
  <si>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</si>
  <si>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</si>
  <si>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</si>
  <si>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</si>
  <si>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</si>
  <si>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</si>
  <si>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</si>
  <si>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</si>
  <si>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</si>
  <si>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</si>
  <si>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</si>
  <si>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</si>
  <si>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</si>
  <si>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</si>
  <si>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</si>
  <si>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</si>
  <si>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</si>
  <si>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</si>
  <si>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</si>
  <si>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</si>
  <si>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</si>
  <si>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</si>
  <si>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</si>
  <si>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</si>
  <si>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</si>
  <si>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</si>
  <si>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</si>
  <si>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</si>
  <si>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</si>
  <si>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</si>
  <si>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</si>
  <si>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</si>
  <si>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</si>
  <si>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</si>
  <si>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</si>
  <si>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</si>
  <si>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</si>
  <si>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</si>
  <si>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</si>
  <si>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</si>
  <si>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</si>
  <si>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</si>
  <si>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</si>
  <si>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</si>
  <si>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</si>
  <si>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</si>
  <si>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</si>
  <si>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</si>
  <si>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</si>
  <si>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</si>
  <si>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</si>
  <si>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</si>
  <si>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</si>
  <si>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</si>
  <si>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</si>
  <si>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</si>
  <si>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</si>
  <si>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</si>
  <si>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</si>
  <si>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</si>
  <si>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</si>
  <si>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</si>
  <si>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</si>
  <si>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</si>
  <si>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</si>
  <si>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</si>
  <si>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</si>
  <si>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</si>
  <si>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</si>
  <si>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</si>
  <si>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</si>
  <si>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</si>
  <si>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</si>
  <si>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</si>
  <si>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</si>
  <si>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</si>
  <si>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</si>
  <si>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</si>
  <si>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</si>
  <si>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</si>
  <si>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</si>
  <si>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</si>
  <si>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</si>
  <si>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</si>
  <si>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</si>
  <si>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</si>
  <si>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</si>
  <si>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</si>
  <si>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</si>
  <si>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</si>
  <si>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</si>
  <si>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</si>
  <si>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</si>
  <si>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</si>
  <si>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</si>
  <si>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</si>
  <si>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</si>
  <si>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</si>
  <si>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</si>
  <si>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</si>
  <si>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</si>
  <si>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</si>
  <si>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</si>
  <si>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</si>
  <si>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</si>
  <si>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</si>
  <si>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</si>
  <si>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</si>
  <si>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</si>
  <si>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</si>
  <si>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</si>
  <si>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</si>
  <si>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</si>
  <si>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</si>
  <si>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</si>
  <si>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</si>
  <si>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</si>
  <si>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</si>
  <si>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</si>
  <si>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</si>
  <si>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</si>
  <si>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</si>
  <si>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</si>
  <si>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</si>
  <si>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</si>
  <si>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</si>
  <si>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</si>
  <si>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</si>
  <si>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</si>
  <si>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</si>
  <si>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</si>
  <si>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</si>
  <si>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</si>
  <si>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</si>
  <si>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</si>
  <si>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</si>
  <si>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</si>
  <si>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</si>
  <si>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</si>
  <si>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</si>
  <si>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</si>
  <si>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</si>
  <si>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</si>
  <si>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</si>
  <si>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</si>
  <si>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</si>
  <si>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</si>
  <si>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</si>
  <si>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</si>
  <si>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</si>
  <si>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</si>
  <si>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</si>
  <si>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</si>
  <si>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</si>
  <si>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</si>
  <si>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</si>
  <si>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</si>
  <si>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</si>
  <si>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</si>
  <si>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</si>
  <si>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</si>
  <si>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</si>
  <si>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</si>
  <si>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</si>
  <si>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</si>
  <si>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</si>
  <si>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</si>
  <si>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</si>
  <si>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</si>
  <si>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</si>
  <si>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</si>
  <si>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</si>
  <si>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</si>
  <si>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</si>
  <si>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</si>
  <si>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</si>
  <si>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</si>
  <si>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</si>
  <si>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</si>
  <si>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</si>
  <si>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</si>
  <si>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</si>
  <si>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</si>
  <si>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</si>
  <si>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</si>
  <si>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</si>
  <si>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</si>
  <si>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</si>
  <si>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</si>
  <si>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</si>
  <si>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</si>
  <si>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</si>
  <si>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</si>
  <si>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</si>
  <si>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</si>
  <si>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</si>
  <si>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</si>
  <si>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</si>
  <si>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</si>
  <si>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</si>
  <si>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</si>
  <si>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</si>
  <si>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</si>
  <si>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</si>
  <si>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</si>
  <si>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</si>
  <si>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</si>
  <si>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</si>
  <si>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</si>
  <si>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</si>
  <si>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</si>
  <si>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</si>
  <si>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</si>
  <si>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</si>
  <si>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</si>
  <si>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</si>
  <si>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</si>
  <si>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</si>
  <si>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</si>
  <si>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</si>
  <si>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</si>
  <si>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</si>
  <si>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</si>
  <si>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</si>
  <si>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</si>
  <si>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</si>
  <si>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</si>
  <si>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</si>
  <si>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</si>
  <si>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</si>
  <si>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</si>
  <si>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</si>
  <si>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</si>
  <si>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</si>
  <si>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</si>
  <si>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</si>
  <si>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</si>
  <si>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</si>
  <si>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</si>
  <si>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</si>
  <si>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</si>
  <si>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</si>
  <si>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</si>
  <si>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</si>
  <si>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</si>
  <si>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</si>
  <si>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</si>
  <si>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</si>
  <si>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</si>
  <si>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</si>
  <si>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</si>
  <si>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</si>
  <si>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</si>
  <si>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</si>
  <si>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</si>
  <si>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</si>
  <si>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</si>
  <si>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</si>
  <si>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</si>
  <si>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</si>
  <si>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</si>
  <si>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</si>
  <si>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</si>
  <si>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</si>
  <si>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</si>
  <si>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</si>
  <si>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</si>
  <si>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</si>
  <si>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</si>
  <si>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</si>
  <si>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</si>
  <si>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</si>
  <si>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</si>
  <si>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</si>
  <si>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</si>
  <si>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</si>
  <si>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</si>
  <si>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</si>
  <si>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</si>
  <si>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</si>
  <si>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</si>
  <si>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</si>
  <si>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</si>
  <si>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</si>
  <si>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</si>
  <si>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</si>
  <si>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</si>
  <si>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</si>
  <si>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</si>
  <si>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</si>
  <si>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</si>
  <si>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</si>
  <si>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</si>
  <si>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</si>
  <si>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</si>
  <si>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</si>
  <si>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</si>
  <si>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</si>
  <si>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</si>
  <si>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</si>
  <si>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</si>
  <si>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</si>
  <si>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</si>
  <si>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</si>
  <si>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</si>
  <si>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</si>
  <si>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</si>
  <si>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</si>
  <si>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</si>
  <si>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</si>
  <si>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</si>
  <si>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</si>
  <si>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</si>
  <si>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</si>
  <si>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</si>
  <si>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</si>
  <si>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</si>
  <si>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</si>
  <si>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</si>
  <si>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</si>
  <si>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</si>
  <si>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</si>
  <si>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</si>
  <si>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</si>
  <si>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</si>
  <si>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</si>
  <si>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</si>
  <si>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</si>
  <si>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</si>
  <si>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</si>
  <si>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</si>
  <si>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</si>
  <si>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</si>
  <si>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</si>
  <si>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</si>
  <si>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</si>
  <si>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</si>
  <si>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</si>
  <si>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</si>
  <si>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</si>
  <si>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</si>
  <si>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</si>
  <si>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</si>
  <si>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</si>
  <si>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</si>
  <si>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</si>
  <si>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</si>
  <si>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</si>
  <si>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</si>
  <si>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</si>
  <si>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</si>
  <si>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</si>
  <si>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</si>
  <si>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</si>
  <si>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</si>
  <si>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</si>
  <si>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</si>
  <si>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</si>
  <si>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</si>
  <si>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</si>
  <si>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</si>
  <si>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</si>
  <si>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</si>
  <si>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</si>
  <si>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</si>
  <si>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</si>
  <si>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</si>
  <si>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</si>
  <si>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</si>
  <si>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</si>
  <si>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</si>
  <si>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</si>
  <si>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</si>
  <si>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</si>
  <si>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</si>
  <si>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</si>
  <si>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</si>
  <si>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</si>
  <si>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</si>
  <si>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</si>
  <si>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</si>
  <si>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</si>
  <si>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</si>
  <si>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</si>
  <si>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</si>
  <si>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</si>
  <si>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</si>
  <si>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</si>
  <si>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</si>
  <si>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</si>
  <si>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</si>
  <si>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</si>
  <si>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</si>
  <si>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</si>
  <si>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</si>
  <si>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</si>
  <si>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</si>
  <si>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</si>
  <si>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</si>
  <si>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</si>
  <si>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</si>
  <si>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</si>
  <si>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</si>
  <si>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</si>
  <si>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</si>
  <si>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</si>
  <si>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</si>
  <si>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</si>
  <si>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</si>
  <si>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</si>
  <si>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</si>
  <si>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</si>
  <si>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</si>
  <si>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</si>
  <si>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</si>
  <si>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</si>
  <si>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</si>
  <si>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</si>
  <si>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</si>
  <si>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</si>
  <si>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</si>
  <si>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</si>
  <si>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</si>
  <si>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</si>
  <si>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</si>
  <si>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</si>
  <si>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</si>
  <si>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</si>
  <si>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</si>
  <si>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</si>
  <si>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</si>
  <si>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</si>
  <si>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</si>
  <si>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</si>
  <si>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</si>
  <si>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</si>
  <si>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</si>
  <si>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</si>
  <si>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</si>
  <si>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</si>
  <si>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</si>
  <si>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</si>
  <si>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</si>
  <si>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</si>
  <si>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</si>
  <si>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</si>
  <si>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</si>
  <si>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</si>
  <si>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</si>
  <si>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</si>
  <si>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</si>
  <si>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</si>
  <si>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</si>
  <si>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</si>
  <si>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</si>
  <si>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</si>
  <si>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</si>
  <si>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</si>
  <si>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</si>
  <si>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</si>
  <si>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</si>
  <si>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</si>
  <si>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</si>
  <si>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</si>
  <si>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</si>
  <si>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</si>
  <si>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</si>
  <si>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</si>
  <si>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</si>
  <si>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</si>
  <si>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</si>
  <si>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</si>
  <si>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</si>
  <si>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</si>
  <si>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</si>
  <si>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</si>
  <si>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</si>
  <si>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</si>
  <si>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</si>
  <si>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</si>
  <si>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</si>
  <si>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</si>
  <si>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</si>
  <si>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</si>
  <si>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</si>
  <si>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</si>
  <si>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</si>
  <si>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</si>
  <si>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</si>
  <si>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</si>
  <si>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</si>
  <si>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</si>
  <si>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</si>
  <si>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</si>
  <si>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</si>
  <si>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</si>
  <si>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</si>
  <si>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</si>
  <si>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</si>
  <si>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</si>
  <si>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</si>
  <si>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</si>
  <si>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</si>
  <si>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</si>
  <si>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</si>
  <si>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</si>
  <si>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</si>
  <si>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</si>
  <si>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</si>
  <si>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</si>
  <si>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</si>
  <si>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</si>
  <si>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</si>
  <si>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</si>
  <si>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</si>
  <si>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</si>
  <si>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</si>
  <si>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</si>
  <si>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</si>
  <si>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</si>
  <si>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</si>
  <si>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</si>
  <si>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</si>
  <si>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</si>
  <si>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</si>
  <si>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</si>
  <si>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</si>
  <si>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</si>
  <si>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</si>
  <si>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</si>
  <si>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</si>
  <si>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</si>
  <si>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</si>
  <si>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</si>
  <si>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</si>
  <si>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</si>
  <si>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</si>
  <si>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</si>
  <si>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</si>
  <si>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</si>
  <si>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</si>
  <si>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</si>
  <si>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</si>
  <si>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</si>
  <si>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</si>
  <si>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</si>
  <si>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</si>
  <si>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</si>
  <si>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</si>
  <si>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</si>
  <si>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</si>
  <si>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</si>
  <si>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</si>
  <si>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</si>
  <si>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</si>
  <si>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</si>
  <si>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</si>
  <si>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</si>
  <si>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</si>
  <si>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</si>
  <si>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</si>
  <si>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</si>
  <si>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</si>
  <si>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</si>
  <si>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</si>
  <si>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</si>
  <si>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</si>
  <si>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</si>
  <si>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</si>
  <si>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</si>
  <si>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</si>
  <si>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</si>
  <si>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</si>
  <si>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</si>
  <si>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</si>
  <si>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</si>
  <si>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</si>
  <si>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</si>
  <si>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</si>
  <si>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</si>
  <si>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</si>
  <si>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</si>
  <si>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</si>
  <si>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</si>
  <si>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</si>
  <si>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</si>
  <si>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</si>
  <si>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</si>
  <si>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</si>
  <si>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</si>
  <si>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</si>
  <si>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</si>
  <si>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</si>
  <si>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</si>
  <si>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</si>
  <si>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</si>
  <si>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</si>
  <si>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</si>
  <si>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</si>
  <si>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</si>
  <si>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</si>
  <si>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</si>
  <si>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</si>
  <si>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</si>
  <si>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</si>
  <si>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</si>
  <si>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</si>
  <si>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</si>
  <si>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</si>
  <si>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</si>
  <si>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</si>
  <si>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</si>
  <si>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</si>
  <si>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</si>
  <si>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</si>
  <si>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</si>
  <si>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</si>
  <si>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</si>
  <si>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</si>
  <si>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</si>
  <si>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</si>
  <si>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</si>
  <si>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</si>
  <si>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</si>
  <si>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</si>
  <si>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</si>
  <si>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</si>
  <si>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</si>
  <si>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</si>
  <si>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</si>
  <si>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</si>
  <si>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</si>
  <si>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</si>
  <si>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</si>
  <si>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</si>
  <si>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</si>
  <si>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</si>
  <si>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</si>
  <si>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</si>
  <si>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</si>
  <si>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</si>
  <si>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</si>
  <si>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</si>
  <si>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</si>
  <si>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</si>
  <si>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</si>
  <si>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</si>
  <si>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</si>
  <si>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</si>
  <si>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</si>
  <si>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</si>
  <si>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</si>
  <si>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</si>
  <si>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</si>
  <si>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</si>
  <si>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</si>
  <si>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</si>
  <si>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</si>
  <si>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</si>
  <si>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</si>
  <si>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</si>
  <si>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</si>
  <si>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</si>
  <si>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</si>
  <si>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</si>
  <si>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</si>
  <si>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</si>
  <si>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</si>
  <si>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</si>
  <si>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</si>
  <si>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</si>
  <si>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</si>
  <si>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</si>
  <si>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</si>
  <si>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</si>
  <si>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</si>
  <si>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</si>
  <si>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</si>
  <si>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</si>
  <si>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</si>
  <si>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</si>
  <si>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</si>
  <si>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</si>
  <si>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</si>
  <si>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</si>
  <si>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</si>
  <si>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</si>
  <si>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</si>
  <si>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</si>
  <si>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</si>
  <si>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</si>
  <si>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</si>
  <si>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</si>
  <si>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</si>
  <si>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</si>
  <si>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</si>
  <si>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</si>
  <si>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</si>
  <si>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</si>
  <si>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</si>
  <si>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</si>
  <si>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</si>
  <si>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</si>
  <si>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</si>
  <si>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</si>
  <si>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</si>
  <si>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</si>
  <si>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</si>
  <si>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</si>
  <si>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</si>
  <si>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</si>
  <si>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</si>
  <si>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</si>
  <si>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</si>
  <si>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</si>
  <si>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</si>
  <si>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</si>
  <si>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</si>
  <si>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</si>
  <si>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</si>
  <si>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</si>
  <si>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</si>
  <si>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</si>
  <si>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</si>
  <si>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</si>
  <si>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</si>
  <si>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</si>
  <si>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</si>
  <si>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</si>
  <si>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</si>
  <si>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</si>
  <si>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</si>
  <si>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</si>
  <si>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</si>
  <si>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</si>
  <si>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</si>
  <si>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</si>
  <si>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</si>
  <si>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</si>
  <si>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</si>
  <si>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</si>
  <si>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</si>
  <si>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</si>
  <si>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</si>
  <si>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</si>
  <si>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</si>
  <si>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</si>
  <si>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</si>
  <si>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</si>
  <si>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</si>
  <si>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</si>
  <si>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</si>
  <si>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</si>
  <si>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</si>
  <si>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</si>
  <si>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</si>
  <si>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</si>
  <si>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</si>
  <si>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</si>
  <si>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</si>
  <si>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</si>
  <si>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</si>
  <si>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</si>
  <si>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</si>
  <si>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</si>
  <si>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</si>
  <si>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</si>
  <si>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</si>
  <si>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</si>
  <si>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</si>
  <si>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</si>
  <si>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</si>
  <si>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</si>
  <si>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</si>
  <si>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</si>
  <si>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</si>
  <si>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</si>
  <si>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</si>
  <si>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</si>
  <si>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</si>
  <si>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</si>
  <si>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</si>
  <si>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</si>
  <si>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</si>
  <si>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</si>
  <si>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</si>
  <si>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</si>
  <si>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</si>
  <si>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</si>
  <si>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</si>
  <si>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</si>
  <si>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</si>
  <si>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</si>
  <si>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</si>
  <si>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</si>
  <si>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</si>
  <si>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</si>
  <si>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</si>
  <si>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</si>
  <si>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</si>
  <si>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</si>
  <si>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</si>
  <si>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</si>
  <si>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</si>
  <si>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</si>
  <si>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</si>
  <si>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</si>
  <si>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</si>
  <si>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</si>
  <si>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</si>
  <si>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</si>
  <si>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</si>
  <si>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</si>
  <si>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</si>
  <si>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</si>
  <si>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</si>
  <si>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</si>
  <si>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</si>
  <si>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</si>
  <si>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</si>
  <si>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</si>
  <si>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</si>
  <si>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</si>
  <si>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</si>
  <si>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</si>
  <si>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</si>
  <si>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</si>
  <si>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</si>
  <si>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</si>
  <si>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</si>
  <si>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</si>
  <si>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</si>
  <si>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</si>
  <si>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</si>
  <si>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</si>
  <si>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</si>
  <si>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</si>
  <si>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</si>
  <si>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</si>
  <si>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</si>
  <si>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</si>
  <si>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</si>
  <si>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</si>
  <si>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</si>
  <si>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</si>
  <si>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</si>
  <si>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</si>
  <si>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</si>
  <si>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</si>
  <si>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</si>
  <si>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</si>
  <si>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</si>
  <si>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</si>
  <si>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</si>
  <si>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</si>
  <si>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</si>
  <si>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</si>
  <si>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</si>
  <si>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</si>
  <si>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</si>
  <si>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</si>
  <si>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</si>
  <si>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</si>
  <si>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</si>
  <si>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</si>
  <si>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</si>
  <si>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</si>
  <si>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</si>
  <si>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</si>
  <si>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</si>
  <si>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</si>
  <si>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</si>
  <si>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</si>
  <si>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</si>
  <si>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</si>
  <si>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</si>
  <si>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</si>
  <si>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</si>
  <si>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</si>
  <si>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</si>
  <si>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</si>
  <si>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</si>
  <si>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</si>
  <si>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</si>
  <si>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</si>
  <si>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</si>
  <si>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</si>
  <si>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</si>
  <si>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</si>
  <si>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</si>
  <si>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</si>
  <si>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</si>
  <si>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</si>
  <si>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</si>
  <si>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</si>
  <si>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</si>
  <si>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</si>
  <si>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</si>
  <si>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</si>
  <si>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</si>
  <si>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</si>
  <si>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</si>
  <si>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50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</si>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</sst>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1" totalsRowShown="0" headerRowDxfId="174" dataDxfId="173" headerRowBorderDxfId="171" tableBorderDxfId="172" totalsRowBorderDxfId="170">
  <autoFilter ref="A1:L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1"/>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296.30218368055648</v>
      </c>
      <c r="H2" s="78">
        <v>45662.943402777775</v>
      </c>
      <c r="I2" s="61" t="str">
        <f>IFERROR(VLOOKUP(D2,DB!A:F,6,0),"")</f>
        <v>Generator-SG</v>
      </c>
      <c r="J2" s="61" t="str">
        <f>IFERROR(VLOOKUP(D2,DB!A:G,7,0),"")</f>
        <v>Dead</v>
      </c>
      <c r="K2" s="69" t="s">
        <v>39022</v>
      </c>
      <c r="L2" s="67" t="str">
        <f>IFERROR(VLOOKUP(D2,DB!A:I,9,0),"")</f>
        <v>Latis</v>
      </c>
    </row>
    <row r="3" spans="1:15" ht="28.5" customHeight="1">
      <c r="A3" s="180" t="s">
        <v>39023</v>
      </c>
      <c r="B3" s="134" t="str">
        <f>IFERROR(VLOOKUP(D3,DB!A:K,11,0),"")</f>
        <v>R1</v>
      </c>
      <c r="C3" s="134">
        <v>1</v>
      </c>
      <c r="D3" s="134" t="s">
        <v>8618</v>
      </c>
      <c r="E3" s="135" t="s">
        <v>39021</v>
      </c>
      <c r="F3" s="136">
        <v>45959.069837962961</v>
      </c>
      <c r="G3" s="137">
        <f ca="1">IFERROR(NOW()-F3,"")</f>
        <v>0.18077164352143882</v>
      </c>
      <c r="H3" s="136">
        <v>45958.608993055554</v>
      </c>
      <c r="I3" s="134" t="str">
        <f>IFERROR(VLOOKUP(D3,DB!A:F,6,0),"")</f>
        <v>SCECO</v>
      </c>
      <c r="J3" s="134" t="str">
        <f>IFERROR(VLOOKUP(D3,DB!A:G,7,0),"")</f>
        <v>Good</v>
      </c>
      <c r="K3" s="169" t="s">
        <v>39024</v>
      </c>
      <c r="L3" s="139" t="str">
        <f>IFERROR(VLOOKUP(D3,DB!A:I,9,0),"")</f>
        <v>Latis</v>
      </c>
    </row>
    <row r="4" spans="1:15" ht="39.75" hidden="1" customHeight="1">
      <c r="A4" s="178" t="s">
        <v>39025</v>
      </c>
      <c r="B4" s="134" t="str">
        <f>IFERROR(VLOOKUP(D4,DB!A:K,11,0),"")</f>
        <v>R1</v>
      </c>
      <c r="C4" s="134">
        <v>3</v>
      </c>
      <c r="D4" s="134" t="s">
        <v>19779</v>
      </c>
      <c r="E4" s="135" t="s">
        <v>39021</v>
      </c>
      <c r="F4" s="179">
        <v>45959.095439814817</v>
      </c>
      <c r="G4" s="137">
        <f ca="1">IFERROR(NOW()-F4,"")</f>
        <v>0.1551697916656849</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2.2588773150346242E-2</v>
      </c>
      <c r="H5" s="136">
        <v>45959.20275462963</v>
      </c>
      <c r="I5" s="134" t="str">
        <f>IFERROR(VLOOKUP(D5,DB!A:F,6,0),"")</f>
        <v>SCECO</v>
      </c>
      <c r="J5" s="134" t="str">
        <f>IFERROR(VLOOKUP(D5,DB!A:G,7,0),"")</f>
        <v>Dead+Vandalized</v>
      </c>
      <c r="K5" s="138" t="s">
        <v>39028</v>
      </c>
      <c r="L5" s="139" t="str">
        <f>IFERROR(VLOOKUP(D5,DB!A:I,9,0),"")</f>
        <v>Latis</v>
      </c>
    </row>
    <row r="6" spans="1:15" ht="15" customHeight="1">
      <c r="A6" s="133"/>
      <c r="B6" s="134" t="str">
        <f>IFERROR(VLOOKUP(D6,DB!A:K,11,0),"")</f>
        <v/>
      </c>
      <c r="C6" s="134"/>
      <c r="D6" s="134"/>
      <c r="E6" s="135"/>
      <c r="F6" s="136"/>
      <c r="G6" s="137">
        <f ca="1">IFERROR(NOW()-F6,"")</f>
        <v>45959.250609606483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45959.250609606483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45959.250609606483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45959.250609606483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45959.250609606483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45959.250609606483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45959.250609606483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45959.250609606483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45959.250609606483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45959.250609606483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45959.250609606483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45959.250609606483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45959.250609606483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45959.250609606483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45959.250609606483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45959.250609606483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45959.250609606483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45959.250609606483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45959.250609606483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45959.250609606483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45959.250609606483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45959.250609606483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45959.250609606483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45959.250609606483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45959.250609606483</v>
      </c>
      <c r="H30" s="136"/>
      <c r="I30" s="134" t="str">
        <f>IFERROR(VLOOKUP(D30,DB!A:F,6,0),"")</f>
        <v/>
      </c>
      <c r="J30" s="134" t="str">
        <f>IFERROR(VLOOKUP(D30,DB!A:G,7,0),"")</f>
        <v/>
      </c>
      <c r="K30" s="138"/>
      <c r="L30" s="139" t="str">
        <f>IFERROR(VLOOKUP(D30,DB!A:I,9,0),"")</f>
        <v/>
      </c>
    </row>
    <row r="31" spans="1:12" ht="15" customHeight="1">
      <c r="A31" s="145"/>
      <c r="B31" s="146" t="str">
        <f>IFERROR(VLOOKUP(D31,DB!A:K,11,0),"")</f>
        <v/>
      </c>
      <c r="C31" s="146"/>
      <c r="D31" s="146"/>
      <c r="E31" s="147"/>
      <c r="F31" s="148"/>
      <c r="G31" s="149">
        <f ca="1">IFERROR(NOW()-F31,"")</f>
        <v>45959.250609606483</v>
      </c>
      <c r="H31" s="148"/>
      <c r="I31" s="146" t="str">
        <f>IFERROR(VLOOKUP(D31,DB!A:F,6,0),"")</f>
        <v/>
      </c>
      <c r="J31" s="146" t="str">
        <f>IFERROR(VLOOKUP(D31,DB!A:G,7,0),"")</f>
        <v/>
      </c>
      <c r="K31" s="150"/>
      <c r="L31" s="151" t="str">
        <f>IFERROR(VLOOKUP(D31,DB!A:I,9,0),"")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134.25077164352115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0.50852627315180143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0.4743480324104894</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0.3127160879666917</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2.4683680559974164E-2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45959.250609606483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45959.250609606483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45959.250609606483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45959.250609606483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45959.250609606483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45959.250609606483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45959.250609606483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45959.250609606483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45959.250609606483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45959.250609606483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45959.250609606483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45959.250609606483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45959.250609606483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45959.250609606483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45959.250609606483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45959.250609606483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45959.250609606483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45959.250609606483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45959.250609606483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45959.250609606483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45959.250609606483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45959.250609606483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45959.250609606483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45959.250609606483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45959.250609606483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45959.250609606483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45959.250609606483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45959.250609606483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45959.250609606483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45959.250609606483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45959.250609606483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45959.250609606483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45959.250609606483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45959.250609606483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45959.250609606483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45959.250609606483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45959.250609606483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45959.250609606483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45959.250609606483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45959.250609606483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45959.250609606483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45959.250609606483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45959.250609606483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45959.250609606483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45959.250609606483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45959.250609606483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45959.250609606483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45959.250609606483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45959.250609606483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45959.250609606483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45959.250609606483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45959.250609606483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45959.250609606483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45959.250609606483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45959.250609606483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45959.250609606483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45959.250609606483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45959.250609606483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45959.250609606483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45959.250609606483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45959.250609606483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45959.250609606483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45959.250609606483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45959.250609606483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45959.250609606483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45959.250609606483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45959.250609606483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45959.250609606483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45959.250609606483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45959.250609606483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45959.250609606483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45959.250609606483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45959.250609606483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45959.250609606483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45959.250609606483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45959.250609606483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45959.250609606483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45959.250609606483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45959.250609606483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45959.250609606483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45959.250609606483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45959.250609606483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45959.250609606483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45959.250609606483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45959.250609606483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45959.250609606483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45959.250609606483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45959.250609606483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45959.250609606483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45959.250609606483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45959.250609606483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45959.250609606483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45959.250609606483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45959.250609606483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45959.250609606483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45959.250609606483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45959.250609606483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45959.250609606483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45959.250609606483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45959.250609606483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45959.250609606483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45959.250609606483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45959.250609606483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45959.250609606483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45959.250609606483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45959.250609606483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45959.250609606483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45959.250609606483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45959.250609606483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45959.250609606483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45959.250609606483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45959.250609606483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45959.250609606483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45959.250609606483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45959.250609606483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45959.250609606483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45959.250609606483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45959.250609606483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45959.250609606483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45959.250609606483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45959.250609606483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45959.250609606483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45959.250609606483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45959.250609606483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45959.250609606483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45959.250609606483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45959.250609606483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45959.250609606483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45959.250609606483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45959.250609606483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45959.250609606483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45959.250609606483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45959.250609606483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45959.250609606483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45959.250609606483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45959.250609606483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45959.250609606483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45959.250609606483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45959.250609606483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45959.250609606483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45959.250609606483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45959.250609606483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45959.250609606483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45959.250609606483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45959.250609606483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45959.250609606483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45959.250609606483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45959.250609606483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45959.250609606483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45959.250609606483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45959.250609606483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45959.250609606483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45959.250609606483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45959.250609606483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45959.250609606483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45959.250609606483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45959.250609606483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45959.250609606483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45959.250609606483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45959.250609606483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45959.250609606483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45959.250609606483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45959.250609606483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45959.250609606483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45959.250609606483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45959.250609606483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45959.250609606483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45959.250609606483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45959.250609606483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45959.250609606483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45959.250609606483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45959.250609606483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45959.250609606483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45959.250609606483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45959.250609606483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45959.250609606483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45959.250609606483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45959.250609606483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45959.250609606483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45959.250609606483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45959.250609606483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45959.250609606483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45959.250609606483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45959.250609606483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45959.250609606483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45959.250609606483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45959.250609606483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45959.250609606483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45959.250609606483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45959.250609606483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45959.250609606483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45959.250609606483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45959.250609606483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45959.250609606483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45959.250609606483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45959.250609606483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45959.250609606483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45959.250609606483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45959.250609606483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45959.250609606483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45959.250609606483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45959.250609606483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45959.250609606483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45959.250609606483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45959.250609606483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45959.250609606483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45959.250609606483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45959.250609606483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45959.250609606483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45959.250609606483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45959.250609606483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45959.250609606483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45959.250609606483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45959.250609606483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45959.250609606483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45959.250609606483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45959.250609606483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45959.250609606483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45959.250609606483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45959.250609606483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45959.250609606483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45959.250609606483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45959.250609606483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45959.250609606483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45959.250609606483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45959.250609606483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45959.250609606483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45959.250609606483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45959.250609606483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45959.250609606483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45959.250609606483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45959.250609606483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45959.250609606483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45959.250609606483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45959.250609606483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45959.250609606483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45959.250609606483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45959.250609606483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45959.250609606483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45959.250609606483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45959.250609606483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45959.250609606483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45959.250609606483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45959.250609606483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45959.250609606483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45959.250609606483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45959.250609606483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45959.250609606483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45959.250609606483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45959.250609606483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45959.250609606483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45959.250609606483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45959.250609606483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45959.250609606483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45959.250609606483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45959.250609606483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45959.250609606483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45959.250609606483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45959.250609606483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45959.250609606483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45959.250609606483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45959.250609606483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45959.250609606483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45959.250609606483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45959.250609606483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45959.250609606483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45959.250609606483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45959.250609606483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45959.250609606483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45959.250609606483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45959.250609606483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45959.250609606483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45959.250609606483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45959.250609606483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45959.250609606483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45959.250609606483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45959.250609606483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45959.250609606483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45959.250609606483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45959.250609606483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45959.250609606483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45959.250609606483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45959.250609606483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45959.250609606483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45959.250609606483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45959.250609606483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45959.250609606483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45959.250609606483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45959.250609606483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45959.250609606483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45959.250609606483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45959.250609606483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45959.250609606483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45959.250609606483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45959.250609606483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45959.250609606483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45959.250609606483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45959.250609606483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45959.250609606483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45959.250609606483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45959.250609606483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45959.250609606483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45959.250609606483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45959.250609606483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45959.250609606483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45959.250609606483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45959.250609606483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45959.250609606483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45959.250609606483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45959.250609606483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45959.250609606483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45959.250609606483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45959.250609606483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45959.250609606483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45959.250609606483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45959.250609606483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45959.250609606483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45959.250609606483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45959.250609606483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45959.250609606483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45959.250609606483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45959.250609606483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45959.250609606483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45959.250609606483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45959.250609606483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45959.250609606483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45959.250609606483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45959.250609606483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45959.250609606483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45959.250609606483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45959.250609606483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45959.250609606483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45959.250609606483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45959.250609606483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45959.250609606483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45959.250609606483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45959.250609606483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45959.250609606483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45959.250609606483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45959.250609606483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45959.250609606483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45959.250609606483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45959.250609606483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45959.250609606483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45959.250609606483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45959.250609606483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45959.250609606483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45959.250609606483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45959.250609606483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45959.250609606483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45959.250609606483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45959.250609606483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45959.250609606483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45959.250609606483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45959.250609606483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45959.250609606483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45959.250609606483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45959.250609606483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45959.250609606483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45959.250609606483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45959.250609606483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45959.250609606483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45959.250609606483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45959.250609606483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45959.250609606483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45959.250609606483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45959.250609606483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45959.250609606483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45959.250609606483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45959.250609606483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45959.250609606483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45959.250609606483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45959.250609606483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45959.250609606483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45959.250609606483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45959.250609606483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45959.250609606483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45959.250609606483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45959.250609606483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45959.250609606483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45959.250609606483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45959.250609606483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45959.250609606483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45959.250609606483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45959.250609606483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45959.250609606483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45959.250609606483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45959.250609606483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45959.250609606483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45959.250609606483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45959.250609606483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45959.250609606483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45959.250609606483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45959.250609606483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45959.250609606483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45959.250609606483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45959.250609606483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45959.250609606483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45959.250609606483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45959.250609606483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45959.250609606483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45959.250609606483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45959.250609606483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45959.250609606483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45959.250609606483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45959.250609606483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45959.250609606483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45959.250609606483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45959.250609606483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45959.250609606483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45959.250609606483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45959.250609606483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45959.250609606483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45959.250609606483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45959.250609606483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45959.250609606483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45959.250609606483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45959.250609606483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45959.250609606483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45959.250609606483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45959.250609606483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45959.250609606483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45959.250609606483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45959.250609606483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45959.250609606483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45959.250609606483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45959.250609606483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45959.250609606483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45959.250609606483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45959.250609606483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45959.250609606483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45959.250609606483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45959.250609606483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45959.250609606483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45959.250609606483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45959.250609606483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45959.250609606483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45959.250609606483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45959.250609606483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45959.250609606483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45959.250609606483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45959.250609606483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45959.250609606483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45959.250609606483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45959.250609606483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45959.250609606483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45959.250609606483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45959.250609606483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45959.250609606483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45959.250609606483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45959.250609606483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45959.250609606483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45959.250609606483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45959.250609606483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45959.250609606483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45959.250609606483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45959.250609606483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45959.250609606483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45959.250609606483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45959.250609606483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45959.250609606483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45959.250609606483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45959.250609606483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45959.250609606483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45959.250609606483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45959.250609606483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45959.250609606483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45959.250609606483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45959.250609606483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45959.250609606483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45959.250609606483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45959.250609606483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45959.250609606483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45959.250609606483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45959.250609606483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45959.250609606483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45959.250609606483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45959.250609606483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45959.250609606483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45959.250609606483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45959.250609606483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45959.250609606483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45959.250609606483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45959.250609606483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45959.250609606483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45959.250609606483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45959.250609606483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45959.250609606483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45959.250609606483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45959.250609606483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45959.250609606483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45959.250609606483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45959.250609606483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45959.250609606483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45959.250609606483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45959.250609606483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45959.250609606483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45959.250609606483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45959.250609606483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45959.250609606483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45959.250609606483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45959.250609606483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45959.250609606483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45959.250609606483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45959.250609606483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45959.250609606483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45959.250609606483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45959.250609606483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45959.250609606483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45959.250609606483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45959.250609606483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45959.250609606483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45959.250609606483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45959.250609606483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45959.250609606483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45959.250609606483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45959.250609606483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45959.250609606483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45959.250609606483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45959.250609606483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45959.250609606483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45959.250609606483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45959.250609606483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45959.250609606483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45959.250609606483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45959.250609606483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45959.250609606483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45959.250609606483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45959.250609606483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45959.250609606483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45959.250609606483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45959.250609606483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45959.250609606483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45959.250609606483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45959.250609606483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45959.250609606483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45959.250609606483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45959.250609606483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45959.250609606483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45959.250609606483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45959.250609606483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45959.250609606483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45959.250609606483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45959.250609606483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45959.250609606483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45959.250609606483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45959.250609606483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45959.250609606483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45959.250609606483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45959.250609606483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45959.250609606483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45959.250609606483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45959.250609606483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45959.250609606483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45959.250609606483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45959.250609606483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45959.250609606483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45959.250609606483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45959.250609606483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45959.250609606483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45959.250609606483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45959.250609606483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45959.250609606483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45959.250609606483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45959.250609606483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45959.250609606483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45959.250609606483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45959.250609606483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45959.250609606483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45959.250609606483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45959.250609606483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45959.250609606483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45959.250609606483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45959.250609606483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45959.250609606483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45959.250609606483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45959.250609606483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45959.250609606483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45959.250609606483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45959.250609606483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45959.250609606483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45959.250609606483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45959.250609606483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45959.250609606483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45959.250609606483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45959.250609606483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45959.250609606483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45959.250609606483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45959.250609606483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45959.250609606483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45959.250609606483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45959.250609606483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45959.250609606483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45959.250609606483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45959.250609606483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45959.250609606483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45959.250609606483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45959.250609606483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45959.250609606483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45959.250609606483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45959.250609606483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45959.250609606483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45959.250609606483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45959.250609606483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45959.250609606483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45959.250609606483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45959.250609606483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45959.250609606483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45959.250609606483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45959.250609606483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45959.250609606483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45959.250609606483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45959.250609606483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45959.250609606483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45959.250609606483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45959.250609606483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45959.250609606483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45959.250609606483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45959.250609606483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45959.250609606483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45959.250609606483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45959.250609606483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45959.250609606483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45959.250609606483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45959.250609606483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45959.250609606483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45959.250609606483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45959.250609606483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45959.250609606483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45959.250609606483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45959.250609606483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45959.250609606483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45959.250609606483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45959.250609606483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45959.250609606483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45959.250609606483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45959.250609606483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45959.250609606483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45959.250609606483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45959.250609606483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45959.250609606483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45959.250609606483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45959.250609606483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45959.250609606483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45959.250609606483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45959.250609606483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45959.250609606483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45959.250609606483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45959.250609606483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45959.250609606483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45959.250609606483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45959.250609606483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45959.250609606483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45959.250609606483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45959.250609606483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45959.250609606483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45959.250609606483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45959.250609606483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45959.250609606483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45959.250609606483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45959.250609606483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45959.250609606483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45959.250609606483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45959.250609606483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45959.250609606483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45959.250609606483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45959.250609606483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45959.250609606483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45959.250609606483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45959.250609606483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45959.250609606483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45959.250609606483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45959.250609606483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45959.250609606483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45959.250609606483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45959.250609606483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45959.250609606483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45959.250609606483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45959.250609606483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45959.250609606483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45959.250609606483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45959.250609606483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45959.250609606483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45959.250609606483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45959.250609606483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45959.250609606483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45959.250609606483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45959.250609606483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45959.250609606483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45959.250609606483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45959.250609606483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45959.250609606483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45959.250609606483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45959.250609606483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45959.250609606483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45959.250609606483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45959.250609606483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45959.250609606483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45959.250609606483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45959.250609606483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45959.250609606483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45959.250609606483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45959.250609606483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45959.250609606483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45959.250609606483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45959.250609606483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45959.250609606483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45959.250609606483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45959.250609606483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45959.250609606483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45959.250609606483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45959.250609606483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45959.250609606483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45959.250609606483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45959.250609606483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45959.250609606483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45959.250609606483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45959.250609606483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45959.250609606483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45959.250609606483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45959.250609606483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45959.250609606483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45959.250609606483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45959.250609606483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45959.250609606483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45959.250609606483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45959.250609606483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45959.250609606483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45959.250609606483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45959.250609606483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45959.250609606483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45959.250609606483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45959.250609606483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45959.250609606483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45959.250609606483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45959.250609606483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45959.250609606483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45959.250609606483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45959.250609606483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45959.250609606483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45959.250609606483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45959.250609606483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45959.250609606483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45959.250609606483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45959.250609606483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45959.250609606483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45959.250609606483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45959.250609606483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45959.250609606483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45959.250609606483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45959.250609606483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45959.250609606483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45959.250609606483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45959.250609606483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45959.250609606483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45959.250609606483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45959.250609606483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45959.250609606483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45959.250609606483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45959.250609606483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45959.250609606483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45959.250609606483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45959.250609606483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45959.250609606483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45959.250609606483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45959.250609606483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45959.250609606483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45959.250609606483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45959.250609606483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45959.250609606483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45959.250609606483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45959.250609606483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45959.250609606483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45959.250609606483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45959.250609606483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45959.250609606483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45959.250609606483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45959.250609606483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45959.250609606483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45959.250609606483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45959.250609606483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45959.250609606483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45959.250609606483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45959.250609606483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45959.250609606483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45959.250609606483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45959.250609606483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45959.250609606483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45959.250609606483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45959.250609606483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45959.250609606483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45959.250609606483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45959.250609606483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45959.250609606483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45959.250609606483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45959.250609606483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45959.250609606483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45959.250609606483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45959.250609606483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45959.250609606483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45959.250609606483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45959.250609606483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45959.250609606483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45959.250609606483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45959.250609606483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45959.250609606483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45959.250609606483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45959.250609606483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45959.250609606483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45959.250609606483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45959.250609606483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45959.250609606483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45959.250609606483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45959.250609606483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45959.250609606483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45959.250609606483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45959.250609606483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45959.250609606483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45959.250609606483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45959.250609606483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45959.250609606483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45959.250609606483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45959.250609606483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45959.250609606483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45959.250609606483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45959.250609606483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45959.250609606483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45959.250609606483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45959.250609606483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45959.250609606483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45959.250609606483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45959.250609606483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45959.250609606483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45959.250609606483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45959.250609606483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45959.250609606483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45959.250609606483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45959.250609606483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45959.250609606483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45959.250609606483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45959.250609606483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45959.250609606483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45959.250609606483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45959.250609606483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45959.250609606483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45959.250609606483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45959.250609606483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45959.250609606483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45959.250609606483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45959.250609606483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45959.250609606483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45959.250609606483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45959.250609606483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45959.250609606483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45959.250609606483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45959.250609606483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45959.250609606483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45959.250609606483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45959.250609606483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45959.250609606483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45959.250609606483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45959.250609606483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45959.250609606483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45959.250609606483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45959.250609606483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45959.250609606483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45959.250609606483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45959.250609606483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45959.250609606483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45959.250609606483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45959.250609606483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45959.250609606483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45959.250609606483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45959.250609606483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45959.250609606483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45959.250609606483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45959.250609606483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45959.250609606483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45959.250609606483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45959.250609606483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45959.250609606483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45959.250609606483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45959.250609606483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45959.250609606483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45959.250609606483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45959.250609606483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45959.250609606483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45959.250609606483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45959.250609606483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45959.250609606483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45959.250609606483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45959.250609606483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45959.250609606483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45959.250609606483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45959.250609606483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45959.250609606483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45959.250609606483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45959.250609606483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45959.250609606483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45959.250609606483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45959.250609606483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45959.250609606483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45959.250609606483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45959.250609606483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45959.250609606483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45959.250609606483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45959.250609606483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45959.250609606483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45959.250609606483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45959.250609606483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45959.250609606483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45959.250609606483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45959.250609606483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45959.250609606483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45959.250609606483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45959.250609606483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45959.250609606483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45959.250609606483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45959.250609606483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45959.250609606483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45959.250609606483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45959.250609606483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45959.250609606483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45959.250609606483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45959.250609606483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45959.250609606483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45959.250609606483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45959.250609606483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45959.250609606483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45959.250609606483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45959.250609606483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45959.250609606483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45959.250609606483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45959.250609606483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45959.250609606483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45959.250609606483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45959.250609606483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45959.250609606483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45959.250609606483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45959.250609606483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45959.250609606483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45959.250609606483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45959.250609606483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45959.250609606483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45959.250609606483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45959.250609606483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45959.250609606483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45959.250609606483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45959.250609606483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45959.250609606483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45959.250609606483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45959.250609606483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45959.250609606483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45959.250609606483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45959.250609606483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45959.250609606483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45959.250609606483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45959.250609606483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45959.250609606483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45959.250609606483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45959.250609606483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45959.250609606483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45959.250609606483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45959.250609606483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45959.250609606483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45959.250609606483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45959.250609606483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45959.250609606483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45959.250609606483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45959.250609606483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45959.250609606483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45959.250609606483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45959.250609606483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45959.250609606483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45959.250609606483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45959.250609606483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45959.250609606483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45959.250609606483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45959.250609606483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45959.250609606483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45959.250609606483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45959.250609606483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45959.250609606483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45959.250609606483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45959.250609606483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45959.250609606483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45959.250609606483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45959.250609606483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45959.250609606483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45959.250609606483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45959.250609606483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45959.250609606483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45959.250609606483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45959.250609606483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45959.250609606483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45959.250609606483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45959.250609606483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45959.250609606483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45959.250609606483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45959.250609606483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45959.250609606483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45959.250609606483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45959.250609606483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45959.250609606483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45959.250609606483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45959.250609606483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45959.250609606483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45959.250609606483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45959.250609606483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45959.250609606483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45959.250609606483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45959.250609606483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45959.250609606483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45959.250609606483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45959.250609606483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45959.250609606483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45959.250609606483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45959.250609606483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45959.250609606483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45959.250609606483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45959.250609606483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45959.250609606483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45959.250609606483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45959.250609606483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45959.250609606483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45959.250609606483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45959.250609606483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45959.250609606483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45959.250609606483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45959.250609606483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45959.250609606483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45959.250609606483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45959.250609606483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45959.250609606483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45959.250609606483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45959.250609606483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45959.250609606483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45959.250609606483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45959.250609606483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45959.250609606483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45959.250609606483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45959.250609606483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45959.250609606483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45959.250609606483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45959.250609606483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45959.250609606483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45959.250609606483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45959.250609606483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45959.250609606483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45959.250609606483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45959.250609606483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45959.250609606483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45959.250609606483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45959.250609606483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45959.250609606483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45959.250609606483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45959.250609606483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45959.250609606483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45959.250609606483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45959.250609606483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45959.250609606483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45959.250609606483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45959.250609606483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45959.250609606483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45959.250609606483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45959.250609606483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45959.250609606483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45959.250609606483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45959.250609606483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45959.250609606483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45959.250609606483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45959.250609606483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45959.250609606483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45959.250609606483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45959.250609606483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45959.250609606483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45959.250609606483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45959.250609606483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45959.250609606483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45959.250609606483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45959.250609606483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45959.250609606483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45959.250609606483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45959.250609606483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45959.250609606483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45959.250609606483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45959.250609606483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45959.250609606483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45959.250609606483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45959.250609606483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45959.250609606483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45959.250609606483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45959.250609606483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45959.250609606483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45959.250609606483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45959.250609606483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45959.250609606483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45959.250609606483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45959.250609606483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45959.250609606483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45959.250609606483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45959.250609606483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45959.250609606483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45959.250609606483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45959.250609606483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45959.250609606483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45959.250609606483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45959.250609606483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45959.250609606483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45959.250609606483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45959.250609606483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45959.250609606483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45959.250609606483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45959.250609606483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45959.250609606483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45959.250609606483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45959.250609606483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45959.250609606483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45959.250609606483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45959.250609606483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45959.250609606483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45959.250609606483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45959.250609606483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45959.250609606483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45959.250609606483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45959.250609606483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45959.250609606483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45959.250609606483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45959.250609606483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45959.250609606483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45959.250609606483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45959.250609606483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45959.250609606483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45959.250609606483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45959.250609606483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45959.250609606483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45959.250609606483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45959.250609606483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45959.250609606483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45959.250609606483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45959.250609606483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45959.250609606483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45959.250609606483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45959.250609606483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45959.250609606483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45959.250609606483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45959.250609606483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45959.250609606483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45959.250609606483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45959.250609606483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45959.250609606483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45959.250609606483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45959.250609606483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45959.250609606483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45959.250609606483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45959.250609606483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45959.250609606483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45959.250609606483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45959.250609606483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45959.250609606483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45959.250609606483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45959.250609606483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45959.250609606483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45959.250609606483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45959.250609606483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45959.250609606483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45959.250609606483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45959.250609606483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45959.250609606483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45959.250609606483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45959.250609606483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45959.250609606483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45959.250609606483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45959.250609606483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45959.250609606483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45959.250609606483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45959.250609606483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45959.250609606483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45959.250609606483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45959.250609606483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45959.250609606483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45959.250609606483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45959.250609606483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45959.250609606483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45959.250609606483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45959.250609606483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45959.250609606483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45959.250609606483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45959.250609606483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45959.250609606483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45959.250609606483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45959.250609606483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45959.250609606483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45959.250609606483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45959.250609606483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45959.250609606483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45959.250609606483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45959.250609606483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45959.250609606483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45959.250609606483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45959.250609606483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45959.250609606483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45959.250609606483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45959.250609606483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45959.250609606483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45959.250609606483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45959.250609606483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45959.250609606483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45959.250609606483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45959.250609606483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45959.250609606483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45959.250609606483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45959.250609606483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45959.250609606483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45959.250609606483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45959.250609606483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45959.250609606483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45959.250609606483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45959.250609606483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45959.250609606483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45959.250609606483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45959.250609606483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45959.250609606483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45959.250609606483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45959.250609606483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45959.250609606483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45959.250609606483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45959.250609606483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45959.250609606483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45959.250609606483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45959.250609606483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45959.250609606483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45959.250609606483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45959.250609606483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45959.250609606483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45959.250609606483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45959.250609606483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45959.250609606483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45959.250609606483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45959.250609606483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45959.250609606483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45959.250609606483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45959.250609606483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45959.250609606483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45959.250609606483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45959.250609606483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45959.250609606483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45959.250609606483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45959.250609606483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45959.250609606483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45959.250609606483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45959.250609606483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45959.250609606483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45959.250609606483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45959.250609606483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45959.250609606483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45959.250609606483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45959.250609606483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45959.250609606483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45959.250609606483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45959.250609606483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45959.250609606483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45959.250609606483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45959.250609606483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45959.250609606483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45959.250609606483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45959.250609606483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45959.250609606483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45959.250609606483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45959.250609606483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45959.250609606483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45959.250609606483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45959.250609606483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45959.250609606483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45959.250609606483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45959.250609606483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45959.250609606483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45959.250609606483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45959.250609606483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45959.250609606483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45959.250609606483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45959.250609606483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45959.250609606483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45959.250609606483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45959.250609606483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45959.250609606483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45959.250609606483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45959.250609606483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45959.250609606483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45959.250609606483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45959.250609606483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45959.250609606483</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255.76989201388642</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0.37491516203590436</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0.32630405092641013</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R4</v>
      </c>
      <c r="C5" s="120">
        <v>1</v>
      </c>
      <c r="D5" s="121" t="s">
        <v>29919</v>
      </c>
      <c r="E5" s="98" t="s">
        <v>39021</v>
      </c>
      <c r="F5" s="123"/>
      <c r="G5" s="124">
        <f ca="1">IFERROR(NOW()-F5,"")</f>
        <v>45959.250609606483</v>
      </c>
      <c r="H5" s="123"/>
      <c r="I5" s="119" t="str">
        <f>IFERROR(VLOOKUP(D5,DB!A:F,6,0),"")</f>
        <v>SCECO</v>
      </c>
      <c r="J5" s="119" t="str">
        <f>IFERROR(VLOOKUP(D5,DB!A:G,7,0),"")</f>
        <v>Good+Vandalized</v>
      </c>
      <c r="K5" s="125"/>
      <c r="L5" s="121" t="str">
        <f>IFERROR(VLOOKUP(D5,DB!A:I,9,0),"")</f>
        <v>Latis</v>
      </c>
    </row>
    <row r="6" spans="1:16" ht="15" customHeight="1">
      <c r="A6" s="119"/>
      <c r="B6" s="119" t="str">
        <f>IFERROR(VLOOKUP(D6,DB!A:K,11,0),"")</f>
        <v/>
      </c>
      <c r="C6" s="120"/>
      <c r="D6" s="94"/>
      <c r="E6" s="98"/>
      <c r="F6" s="123"/>
      <c r="G6" s="124">
        <f ca="1">IFERROR(NOW()-F6,"")</f>
        <v>45959.250609606483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45959.250609606483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45959.250609606483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45959.250609606483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45959.250609606483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45959.250609606483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45959.250609606483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45959.250609606483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45959.250609606483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45959.250609606483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45959.250609606483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45959.250609606483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45959.250609606483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45959.250609606483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45959.250609606483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45959.250609606483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45959.250609606483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45959.250609606483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45959.250609606483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45959.250609606483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45959.250609606483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45959.250609606483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45959.250609606483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45959.250609606483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45959.250609606483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45959.250609606483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45959.250609606483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45959.250609606483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45959.250609606483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45959.250609606483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45959.250609606483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45959.250609606483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45959.250609606483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45959.250609606483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45959.250609606483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45959.250609606483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45959.250609606483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45959.250609606483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45959.250609606483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45959.250609606483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45959.250609606483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45959.250609606483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45959.250609606483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45959.250609606483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45959.250609606483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45959.250609606483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45959.250609606483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45959.250609606483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45959.250609606483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45959.250609606483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45959.250609606483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45959.250609606483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45959.250609606483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45959.250609606483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45959.250609606483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45959.250609606483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45959.250609606483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45959.250609606483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45959.250609606483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45959.250609606483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45959.250609606483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45959.250609606483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45959.250609606483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45959.250609606483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45959.250609606483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45959.250609606483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45959.250609606483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45959.250609606483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45959.250609606483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45959.250609606483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45959.250609606483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45959.250609606483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45959.250609606483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45959.250609606483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45959.250609606483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45959.250609606483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45959.250609606483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45959.250609606483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45959.250609606483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45959.250609606483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45959.250609606483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45959.250609606483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45959.250609606483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45959.250609606483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45959.250609606483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45959.250609606483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45959.250609606483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45959.250609606483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45959.250609606483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45959.250609606483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45959.250609606483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45959.250609606483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45959.250609606483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45959.250609606483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45959.250609606483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45959.250609606483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45959.250609606483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45959.250609606483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45959.250609606483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45959.250609606483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45959.250609606483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45959.250609606483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45959.250609606483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45959.250609606483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45959.250609606483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45959.250609606483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45959.250609606483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45959.250609606483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45959.250609606483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45959.250609606483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45959.250609606483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45959.250609606483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45959.250609606483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45959.250609606483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45959.250609606483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45959.250609606483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45959.250609606483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45959.250609606483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45959.250609606483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45959.250609606483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45959.250609606483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45959.250609606483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45959.250609606483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45959.250609606483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45959.250609606483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45959.250609606483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45959.250609606483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45959.250609606483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45959.250609606483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45959.250609606483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45959.250609606483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45959.250609606483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45959.250609606483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45959.250609606483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45959.250609606483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45959.250609606483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45959.250609606483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45959.250609606483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45959.250609606483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45959.250609606483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45959.250609606483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45959.250609606483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45959.250609606483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45959.250609606483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45959.250609606483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45959.250609606483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45959.250609606483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45959.250609606483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45959.250609606483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45959.250609606483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45959.250609606483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45959.250609606483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45959.250609606483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45959.250609606483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45959.250609606483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45959.250609606483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45959.250609606483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45959.250609606483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45959.250609606483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45959.250609606483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45959.250609606483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45959.250609606483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45959.250609606483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45959.250609606483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45959.250609606483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45959.250609606483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45959.250609606483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45959.250609606483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45959.250609606483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45959.250609606483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45959.250609606483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45959.250609606483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45959.250609606483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45959.250609606483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45959.250609606483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45959.250609606483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67.418549421294301</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39106</v>
      </c>
      <c r="F3" s="38">
        <v>45926.188877314817</v>
      </c>
      <c r="G3" s="144">
        <f t="shared" ref="G3" ca="1" si="0">IFERROR(NOW()-F3,"")</f>
        <v>33.061732291665976</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39106</v>
      </c>
      <c r="F4" s="153">
        <v>45948.661111111112</v>
      </c>
      <c r="G4" s="154">
        <f ca="1">IFERROR(NOW()-F4,"")</f>
        <v>10.589498495370208</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0.16231099537253613</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45959.250609606483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45959.250609606483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45959.250609606483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45959.250609606483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45959.250609606483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45959.250609606483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45959.250609606483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45959.250609606483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45959.250609606483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45959.250609606483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45959.250609606483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45959.250609606483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45959.250609606483</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45959.250609606483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45959.250609606483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45959.250609606483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45959.250609606483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45959.250609606483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45959.250609606483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45959.250609606483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45959.250609606483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45959.250609606483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45959.250609606483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45959.250609606483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45959.250609606483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45959.250609606483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45959.250609606483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45959.250609606483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45959.250609606483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45959.250609606483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45959.250609606483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45959.250609606483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45959.250609606483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45959.250609606483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45959.250609606483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45959.250609606483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45959.250609606483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45959.250609606483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45959.250609606483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45959.250609606483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45959.250609606483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45959.250609606483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45959.250609606483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45959.250609606483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45959.250609606483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45959.250609606483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45959.250609606483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45959.250609606483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45959.250609606483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45959.250609606483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45959.250609606483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45959.250609606483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45959.250609606483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45959.250609606483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45959.250609606483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45959.250609606483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45959.250609606483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45959.250609606483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45959.250609606483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45959.250609606483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45959.250609606483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45959.250609606483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45959.250609606483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45959.250609606483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45959.250609606483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45959.250609606483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45959.250609606483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45959.250609606483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45959.250609606483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45959.250609606483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45959.250609606483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45959.250609606483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45959.250609606483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45959.250609606483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45959.250609606483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45959.250609606483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45959.250609606483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45959.250609606483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45959.250609606483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45959.250609606483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45959.250609606483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45959.250609606483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45959.250609606483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45959.250609606483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45959.250609606483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45959.250609606483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45959.250609606483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45959.250609606483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45959.250609606483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45959.250609606483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45959.250609606483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45959.250609606483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45959.250609606483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45959.250609606483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45959.250609606483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45959.250609606483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45959.250609606483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45959.250609606483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45959.250609606483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45959.250609606483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45959.250609606483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45959.250609606483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45959.250609606483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45959.250609606483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45959.250609606483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45959.250609606483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45959.250609606483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45959.250609606483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45959.250609606483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45959.250609606483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45959.250609606483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45959.250609606483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45959.250609606483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45959.250609606483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45959.250609606483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45959.250609606483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45959.250609606483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45959.250609606483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45959.250609606483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45959.250609606483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45959.250609606483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45959.250609606483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45959.250609606483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45959.250609606483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45959.250609606483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45959.250609606483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45959.250609606483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45959.250609606483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45959.250609606483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45959.250609606483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45959.250609606483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45959.250609606483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45959.250609606483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45959.250609606483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45959.250609606483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45959.250609606483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45959.250609606483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45959.250609606483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45959.250609606483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45959.250609606483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45959.250609606483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45959.250609606483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45959.250609606483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45959.250609606483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45959.250609606483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45959.250609606483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45959.250609606483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45959.250609606483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45959.250609606483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45959.250609606483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45959.250609606483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45959.250609606483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45959.250609606483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45959.250609606483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45959.250609606483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45959.250609606483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45959.250609606483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45959.250609606483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45959.250609606483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45959.250609606483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45959.250609606483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45959.250609606483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45959.250609606483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45959.250609606483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45959.250609606483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45959.250609606483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45959.250609606483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45959.250609606483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45959.250609606483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45959.250609606483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45959.250609606483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45959.250609606483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45959.250609606483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45959.250609606483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45959.250609606483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45959.250609606483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45959.250609606483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45959.250609606483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45959.250609606483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45959.250609606483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45959.250609606483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45959.250609606483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45959.250609606483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45959.250609606483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45959.250609606483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45959.250609606483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45959.250609606483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45959.250609606483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45959.250609606483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45959.250609606483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45959.250609606483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45959.250609606483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45959.250609606483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45959.250609606483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45959.250609606483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45959.250609606483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45959.250609606483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45959.250609606483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45959.250609606483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45959.250609606483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45959.250609606483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45959.250609606483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45959.250609606483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45959.250609606483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45959.250609606483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45959.250609606483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45959.250609606483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45959.250609606483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45959.250609606483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45959.250609606483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45959.250609606483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45959.250609606483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45959.250609606483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45959.250609606483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45959.250609606483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45959.250609606483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45959.250609606483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45959.250609606483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45959.250609606483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45959.250609606483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45959.250609606483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45959.250609606483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45959.250609606483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45959.250609606483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45959.250609606483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45959.250609606483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45959.250609606483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45959.250609606483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45959.250609606483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45959.250609606483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45959.250609606483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45959.250609606483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45959.250609606483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45959.250609606483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45959.250609606483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45959.250609606483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45959.250609606483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45959.250609606483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45959.250609606483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45959.250609606483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45959.250609606483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45959.250609606483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45959.250609606483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45959.250609606483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45959.250609606483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45959.250609606483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45959.250609606483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45959.250609606483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45959.250609606483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45959.250609606483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45959.250609606483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45959.250609606483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45959.250609606483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45959.250609606483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45959.250609606483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45959.250609606483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45959.250609606483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45959.250609606483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45959.250609606483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45959.250609606483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45959.250609606483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45959.250609606483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45959.250609606483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45959.250609606483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45959.250609606483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45959.250609606483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45959.250609606483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45959.250609606483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45959.250609606483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45959.250609606483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45959.250609606483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45959.250609606483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45959.250609606483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45959.250609606483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45959.250609606483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45959.250609606483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45959.250609606483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45959.250609606483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45959.250609606483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45959.250609606483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45959.250609606483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45959.250609606483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45959.250609606483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45959.250609606483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45959.250609606483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45959.250609606483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45959.250609606483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45959.250609606483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45959.250609606483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45959.250609606483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45959.250609606483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45959.250609606483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45959.250609606483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45959.250609606483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45959.250609606483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45959.250609606483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45959.250609606483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45959.250609606483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45959.250609606483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45959.250609606483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45959.250609606483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45959.250609606483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45959.250609606483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45959.250609606483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45959.250609606483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45959.250609606483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45959.250609606483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45959.250609606483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45959.250609606483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45959.250609606483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45959.250609606483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45959.250609606483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45959.250609606483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45959.250609606483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45959.250609606483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45959.250609606483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45959.250609606483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45959.250609606483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45959.250609606483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45959.250609606483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45959.250609606483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45959.250609606483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45959.250609606483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45959.250609606483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45959.250609606483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45959.250609606483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45959.250609606483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45959.250609606483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45959.250609606483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45959.250609606483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45959.250609606483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45959.250609606483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45959.250609606483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45959.250609606483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45959.250609606483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45959.250609606483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45959.250609606483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45959.250609606483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45959.250609606483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45959.250609606483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45959.250609606483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45959.250609606483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45959.250609606483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45959.250609606483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45959.250609606483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45959.250609606483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45959.250609606483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45959.250609606483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45959.250609606483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45959.250609606483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45959.250609606483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45959.250609606483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45959.250609606483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45959.250609606483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45959.250609606483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45959.250609606483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45959.250609606483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45959.250609606483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45959.250609606483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45959.250609606483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45959.250609606483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45959.250609606483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45959.250609606483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45959.250609606483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45959.250609606483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45959.250609606483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45959.250609606483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45959.250609606483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45959.250609606483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45959.250609606483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45959.250609606483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45959.250609606483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45959.250609606483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45959.250609606483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45959.250609606483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45959.250609606483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45959.250609606483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45959.250609606483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45959.250609606483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45959.250609606483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45959.250609606483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45959.250609606483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45959.250609606483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45959.250609606483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45959.250609606483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45959.250609606483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45959.250609606483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45959.250609606483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45959.250609606483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45959.250609606483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45959.250609606483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45959.250609606483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45959.250609606483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45959.250609606483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45959.250609606483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45959.250609606483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45959.250609606483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45959.250609606483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45959.250609606483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45959.250609606483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45959.250609606483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45959.250609606483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45959.250609606483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45959.250609606483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45959.250609606483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45959.250609606483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45959.250609606483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45959.250609606483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45959.250609606483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45959.250609606483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45959.250609606483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45959.250609606483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45959.250609606483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45959.250609606483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45959.250609606483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45959.250609606483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45959.250609606483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45959.250609606483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45959.250609606483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45959.250609606483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45959.250609606483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45959.250609606483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45959.250609606483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45959.250609606483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45959.250609606483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45959.250609606483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45959.250609606483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45959.250609606483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45959.250609606483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45959.250609606483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45959.250609606483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39133</v>
      </c>
      <c r="B2" s="172" t="str">
        <f>IFERROR(VLOOKUP(D2,DB!A:K,11,0),"")</f>
        <v>R6</v>
      </c>
      <c r="C2" s="173">
        <v>1</v>
      </c>
      <c r="D2" s="172" t="s">
        <v>34919</v>
      </c>
      <c r="E2" s="106" t="s">
        <v>39021</v>
      </c>
      <c r="F2" s="174">
        <v>45958.779328703706</v>
      </c>
      <c r="G2" s="116">
        <f ca="1">IFERROR(NOW()-F2,"-")</f>
        <v>0.47128090277692536</v>
      </c>
      <c r="H2" s="174">
        <v>45958.773611111108</v>
      </c>
      <c r="I2" s="172" t="str">
        <f>IFERROR(VLOOKUP(D2,DB!A:F,6,0),"")</f>
        <v>Generator-SG</v>
      </c>
      <c r="J2" s="172" t="str">
        <f>IFERROR(VLOOKUP(D2,DB!A:G,7,0),"")</f>
        <v>Vandalized</v>
      </c>
      <c r="K2" s="175" t="s">
        <v>39134</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45959.250609606483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45959.250609606483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45959.250609606483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45959.250609606483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45959.250609606483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45959.250609606483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45959.250609606483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45959.250609606483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45959.250609606483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45959.250609606483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45959.250609606483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45959.250609606483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45959.250609606483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45959.250609606483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45959.250609606483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45959.250609606483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45959.250609606483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45959.250609606483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45959.250609606483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45959.250609606483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45959.250609606483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45959.250609606483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45959.250609606483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45959.250609606483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45959.250609606483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45959.250609606483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45959.250609606483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45959.250609606483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45959.250609606483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45959.250609606483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45959.250609606483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45959.250609606483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45959.250609606483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45959.250609606483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45959.250609606483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45959.250609606483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45959.250609606483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45959.250609606483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45959.250609606483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45959.250609606483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45959.250609606483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45959.250609606483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45959.250609606483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45959.250609606483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45959.250609606483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45959.250609606483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45959.250609606483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45959.250609606483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45959.250609606483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45959.250609606483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45959.250609606483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45959.250609606483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45959.250609606483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45959.250609606483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45959.250609606483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45959.250609606483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45959.250609606483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45959.250609606483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45959.250609606483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45959.250609606483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45959.250609606483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45959.250609606483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45959.250609606483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45959.250609606483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45959.250609606483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45959.250609606483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45959.250609606483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45959.250609606483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45959.250609606483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45959.250609606483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45959.250609606483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45959.250609606483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45959.250609606483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45959.250609606483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45959.250609606483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45959.250609606483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45959.250609606483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45959.250609606483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45959.250609606483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45959.250609606483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45959.250609606483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45959.250609606483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45959.250609606483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45959.250609606483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45959.250609606483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45959.250609606483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2025-10-29T03:00:54Z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